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3\RA 12 TABELAS JAN-DEZ 2013\"/>
    </mc:Choice>
  </mc:AlternateContent>
  <bookViews>
    <workbookView xWindow="0" yWindow="45" windowWidth="19155" windowHeight="11820" activeTab="10"/>
  </bookViews>
  <sheets>
    <sheet name="JAN-FEV" sheetId="1" r:id="rId1"/>
    <sheet name="MAR" sheetId="4" r:id="rId2"/>
    <sheet name="ABR" sheetId="5" r:id="rId3"/>
    <sheet name="MAI" sheetId="6" r:id="rId4"/>
    <sheet name="JUN" sheetId="7" r:id="rId5"/>
    <sheet name="JUL" sheetId="8" r:id="rId6"/>
    <sheet name="AGO" sheetId="9" r:id="rId7"/>
    <sheet name="SET" sheetId="10" r:id="rId8"/>
    <sheet name="OUT" sheetId="11" r:id="rId9"/>
    <sheet name="NOV" sheetId="12" r:id="rId10"/>
    <sheet name="DEZ" sheetId="13" r:id="rId11"/>
  </sheets>
  <calcPr calcId="152511"/>
</workbook>
</file>

<file path=xl/calcChain.xml><?xml version="1.0" encoding="utf-8"?>
<calcChain xmlns="http://schemas.openxmlformats.org/spreadsheetml/2006/main">
  <c r="D24" i="13" l="1"/>
  <c r="D23" i="13"/>
  <c r="D22" i="13"/>
  <c r="D21" i="13"/>
  <c r="D20" i="13"/>
  <c r="D19" i="13"/>
  <c r="D18" i="13"/>
  <c r="D17" i="13"/>
  <c r="D16" i="13"/>
  <c r="H13" i="13"/>
  <c r="F13" i="13"/>
  <c r="D13" i="13"/>
  <c r="E13" i="13" s="1"/>
  <c r="C13" i="13"/>
  <c r="D24" i="12"/>
  <c r="D23" i="12"/>
  <c r="D22" i="12"/>
  <c r="D21" i="12"/>
  <c r="D20" i="12"/>
  <c r="D19" i="12"/>
  <c r="D18" i="12"/>
  <c r="D17" i="12"/>
  <c r="D16" i="12"/>
  <c r="H13" i="12"/>
  <c r="F13" i="12"/>
  <c r="D13" i="12"/>
  <c r="E13" i="12" s="1"/>
  <c r="C13" i="12"/>
  <c r="D24" i="11"/>
  <c r="D23" i="11"/>
  <c r="D22" i="11"/>
  <c r="D21" i="11"/>
  <c r="D20" i="11"/>
  <c r="D19" i="11"/>
  <c r="D18" i="11"/>
  <c r="D17" i="11"/>
  <c r="D16" i="11"/>
  <c r="H13" i="11"/>
  <c r="F13" i="11"/>
  <c r="D13" i="11"/>
  <c r="E13" i="11" s="1"/>
  <c r="C13" i="11"/>
  <c r="E6" i="10"/>
  <c r="E7" i="10"/>
  <c r="E8" i="10"/>
  <c r="E10" i="10"/>
  <c r="E11" i="10"/>
  <c r="E12" i="10"/>
  <c r="D24" i="10"/>
  <c r="D23" i="10"/>
  <c r="D22" i="10"/>
  <c r="D21" i="10"/>
  <c r="D20" i="10"/>
  <c r="D19" i="10"/>
  <c r="D18" i="10"/>
  <c r="D25" i="10" s="1"/>
  <c r="D17" i="10"/>
  <c r="D16" i="10"/>
  <c r="H13" i="10"/>
  <c r="F13" i="10"/>
  <c r="D13" i="10"/>
  <c r="E13" i="10" s="1"/>
  <c r="C13" i="10"/>
  <c r="D24" i="9"/>
  <c r="D23" i="9"/>
  <c r="D22" i="9"/>
  <c r="D21" i="9"/>
  <c r="D20" i="9"/>
  <c r="D19" i="9"/>
  <c r="D18" i="9"/>
  <c r="D17" i="9"/>
  <c r="D16" i="9"/>
  <c r="H13" i="9"/>
  <c r="I6" i="9" s="1"/>
  <c r="F13" i="9"/>
  <c r="G5" i="9" s="1"/>
  <c r="D13" i="9"/>
  <c r="E13" i="9" s="1"/>
  <c r="C13" i="9"/>
  <c r="E5" i="8"/>
  <c r="E7" i="8"/>
  <c r="E8" i="8"/>
  <c r="E9" i="8"/>
  <c r="E11" i="8"/>
  <c r="E12" i="8"/>
  <c r="E13" i="8"/>
  <c r="D24" i="8"/>
  <c r="D23" i="8"/>
  <c r="D22" i="8"/>
  <c r="D21" i="8"/>
  <c r="D20" i="8"/>
  <c r="D19" i="8"/>
  <c r="D18" i="8"/>
  <c r="D17" i="8"/>
  <c r="D16" i="8"/>
  <c r="H13" i="8"/>
  <c r="F13" i="8"/>
  <c r="D13" i="8"/>
  <c r="E6" i="8" s="1"/>
  <c r="C13" i="8"/>
  <c r="D24" i="7"/>
  <c r="D23" i="7"/>
  <c r="D22" i="7"/>
  <c r="D21" i="7"/>
  <c r="D20" i="7"/>
  <c r="D19" i="7"/>
  <c r="D18" i="7"/>
  <c r="D17" i="7"/>
  <c r="D16" i="7"/>
  <c r="H13" i="7"/>
  <c r="F13" i="7"/>
  <c r="D13" i="7"/>
  <c r="E7" i="7" s="1"/>
  <c r="C13" i="7"/>
  <c r="E5" i="6"/>
  <c r="E6" i="6"/>
  <c r="E7" i="6"/>
  <c r="E9" i="6"/>
  <c r="E10" i="6"/>
  <c r="E11" i="6"/>
  <c r="E4" i="6"/>
  <c r="H13" i="6"/>
  <c r="F13" i="6"/>
  <c r="D13" i="6"/>
  <c r="E13" i="6" s="1"/>
  <c r="C13" i="6"/>
  <c r="D24" i="6"/>
  <c r="D23" i="6"/>
  <c r="D22" i="6"/>
  <c r="D21" i="6"/>
  <c r="D20" i="6"/>
  <c r="D19" i="6"/>
  <c r="D18" i="6"/>
  <c r="D17" i="6"/>
  <c r="D16" i="6"/>
  <c r="E4" i="5"/>
  <c r="E5" i="5"/>
  <c r="E6" i="5"/>
  <c r="E7" i="5"/>
  <c r="E8" i="5"/>
  <c r="E9" i="5"/>
  <c r="E10" i="5"/>
  <c r="E11" i="5"/>
  <c r="E12" i="5"/>
  <c r="E13" i="5"/>
  <c r="D24" i="5"/>
  <c r="D23" i="5"/>
  <c r="D22" i="5"/>
  <c r="D21" i="5"/>
  <c r="D20" i="5"/>
  <c r="D19" i="5"/>
  <c r="D18" i="5"/>
  <c r="D17" i="5"/>
  <c r="D16" i="5"/>
  <c r="D24" i="4"/>
  <c r="D23" i="4"/>
  <c r="D22" i="4"/>
  <c r="D21" i="4"/>
  <c r="D20" i="4"/>
  <c r="D19" i="4"/>
  <c r="D18" i="4"/>
  <c r="D17" i="4"/>
  <c r="D16" i="4"/>
  <c r="H13" i="4"/>
  <c r="I13" i="4" s="1"/>
  <c r="F13" i="4"/>
  <c r="D13" i="4"/>
  <c r="C13" i="4"/>
  <c r="G13" i="4"/>
  <c r="E13" i="4"/>
  <c r="D24" i="1"/>
  <c r="D23" i="1"/>
  <c r="D22" i="1"/>
  <c r="D21" i="1"/>
  <c r="D20" i="1"/>
  <c r="D19" i="1"/>
  <c r="D18" i="1"/>
  <c r="D17" i="1"/>
  <c r="D16" i="1"/>
  <c r="D25" i="1" s="1"/>
  <c r="H13" i="1"/>
  <c r="I4" i="1" s="1"/>
  <c r="F13" i="1"/>
  <c r="G5" i="1" s="1"/>
  <c r="D13" i="1"/>
  <c r="E6" i="1" s="1"/>
  <c r="C13" i="1"/>
  <c r="E4" i="7" l="1"/>
  <c r="E10" i="7"/>
  <c r="E6" i="7"/>
  <c r="E13" i="7"/>
  <c r="E9" i="7"/>
  <c r="E5" i="7"/>
  <c r="D25" i="11"/>
  <c r="E12" i="7"/>
  <c r="E8" i="7"/>
  <c r="D25" i="12"/>
  <c r="E12" i="6"/>
  <c r="E8" i="6"/>
  <c r="E11" i="7"/>
  <c r="E4" i="8"/>
  <c r="E10" i="8"/>
  <c r="E4" i="10"/>
  <c r="E9" i="10"/>
  <c r="E5" i="10"/>
  <c r="D25" i="13"/>
  <c r="E4" i="9"/>
  <c r="E11" i="9"/>
  <c r="E9" i="9"/>
  <c r="E7" i="9"/>
  <c r="E5" i="9"/>
  <c r="G12" i="9"/>
  <c r="G10" i="9"/>
  <c r="G8" i="9"/>
  <c r="G6" i="9"/>
  <c r="I4" i="9"/>
  <c r="I11" i="9"/>
  <c r="I9" i="9"/>
  <c r="I7" i="9"/>
  <c r="I5" i="9"/>
  <c r="E12" i="9"/>
  <c r="E10" i="9"/>
  <c r="E8" i="9"/>
  <c r="E6" i="9"/>
  <c r="G4" i="9"/>
  <c r="G11" i="9"/>
  <c r="G9" i="9"/>
  <c r="G7" i="9"/>
  <c r="I12" i="9"/>
  <c r="I10" i="9"/>
  <c r="I8" i="9"/>
  <c r="I13" i="1"/>
  <c r="I5" i="1"/>
  <c r="I9" i="1"/>
  <c r="E11" i="1"/>
  <c r="E7" i="1"/>
  <c r="E4" i="1"/>
  <c r="E9" i="1"/>
  <c r="E5" i="1"/>
  <c r="I11" i="1"/>
  <c r="I7" i="1"/>
  <c r="G12" i="1"/>
  <c r="G10" i="1"/>
  <c r="G8" i="1"/>
  <c r="G6" i="1"/>
  <c r="E12" i="1"/>
  <c r="E10" i="1"/>
  <c r="E8" i="1"/>
  <c r="G4" i="1"/>
  <c r="G11" i="1"/>
  <c r="G9" i="1"/>
  <c r="G7" i="1"/>
  <c r="I12" i="1"/>
  <c r="I10" i="1"/>
  <c r="I8" i="1"/>
  <c r="I6" i="1"/>
  <c r="E13" i="1" l="1"/>
  <c r="G13" i="1"/>
</calcChain>
</file>

<file path=xl/sharedStrings.xml><?xml version="1.0" encoding="utf-8"?>
<sst xmlns="http://schemas.openxmlformats.org/spreadsheetml/2006/main" count="264" uniqueCount="30">
  <si>
    <t>CÓDIGO</t>
  </si>
  <si>
    <t>AUTORIZADA</t>
  </si>
  <si>
    <t>MARÇO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</si>
  <si>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</si>
  <si>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</si>
  <si>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</si>
  <si>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</si>
  <si>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</si>
  <si>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</si>
  <si>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</si>
  <si>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</si>
  <si>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</si>
  <si>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</si>
  <si>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</si>
  <si>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</si>
  <si>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</si>
  <si>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</si>
  <si>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</si>
  <si>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</si>
  <si>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</si>
  <si>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</si>
  <si>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</si>
  <si>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MAIO</t>
  </si>
  <si>
    <t>JUNHO</t>
  </si>
  <si>
    <t>JULHO</t>
  </si>
  <si>
    <t>AGOSTO</t>
  </si>
  <si>
    <t>SETEMBRO</t>
  </si>
  <si>
    <t>OUTUBRO</t>
  </si>
  <si>
    <t>DEZEMBRO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</si>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</sst>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2" applyFont="1"/>
    <xf numFmtId="0" fontId="5" fillId="3" borderId="2" xfId="2" applyFont="1" applyFill="1" applyBorder="1" applyAlignment="1">
      <alignment horizontal="centerContinuous" vertical="center"/>
    </xf>
    <xf numFmtId="0" fontId="5" fillId="3" borderId="2" xfId="2" applyFont="1" applyFill="1" applyBorder="1" applyAlignment="1">
      <alignment horizontal="center"/>
    </xf>
    <xf numFmtId="4" fontId="0" fillId="0" borderId="0" xfId="0" applyNumberFormat="1"/>
    <xf numFmtId="0" fontId="7" fillId="4" borderId="0" xfId="2" applyFont="1" applyFill="1" applyAlignment="1">
      <alignment horizontal="center" vertical="center"/>
    </xf>
    <xf numFmtId="0" fontId="7" fillId="4" borderId="6" xfId="2" applyFont="1" applyFill="1" applyBorder="1" applyAlignment="1">
      <alignment vertical="center"/>
    </xf>
    <xf numFmtId="0" fontId="7" fillId="5" borderId="0" xfId="2" applyFont="1" applyFill="1" applyAlignment="1">
      <alignment horizontal="center" vertical="center"/>
    </xf>
    <xf numFmtId="0" fontId="7" fillId="5" borderId="6" xfId="2" applyFont="1" applyFill="1" applyBorder="1" applyAlignment="1">
      <alignment horizontal="left" vertical="center"/>
    </xf>
    <xf numFmtId="4" fontId="7" fillId="4" borderId="6" xfId="2" applyNumberFormat="1" applyFont="1" applyFill="1" applyBorder="1" applyAlignment="1">
      <alignment horizontal="right" vertical="center" indent="1"/>
    </xf>
    <xf numFmtId="4" fontId="7" fillId="5" borderId="6" xfId="2" applyNumberFormat="1" applyFont="1" applyFill="1" applyBorder="1" applyAlignment="1">
      <alignment horizontal="right" vertical="center" indent="1"/>
    </xf>
    <xf numFmtId="4" fontId="8" fillId="6" borderId="9" xfId="2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43" fontId="7" fillId="4" borderId="6" xfId="1" applyFont="1" applyFill="1" applyBorder="1" applyAlignment="1">
      <alignment vertical="center"/>
    </xf>
    <xf numFmtId="43" fontId="7" fillId="5" borderId="6" xfId="1" applyFont="1" applyFill="1" applyBorder="1" applyAlignment="1">
      <alignment horizontal="left" vertical="center"/>
    </xf>
    <xf numFmtId="2" fontId="0" fillId="0" borderId="0" xfId="0" applyNumberFormat="1"/>
    <xf numFmtId="0" fontId="9" fillId="0" borderId="0" xfId="0" quotePrefix="1" applyNumberFormat="1" applyFont="1"/>
    <xf numFmtId="165" fontId="7" fillId="5" borderId="6" xfId="1" applyNumberFormat="1" applyFont="1" applyFill="1" applyBorder="1" applyAlignment="1">
      <alignment horizontal="right" vertical="center"/>
    </xf>
    <xf numFmtId="4" fontId="5" fillId="6" borderId="12" xfId="2" applyNumberFormat="1" applyFont="1" applyFill="1" applyBorder="1" applyAlignment="1">
      <alignment vertical="center"/>
    </xf>
    <xf numFmtId="43" fontId="7" fillId="4" borderId="13" xfId="1" applyFont="1" applyFill="1" applyBorder="1" applyAlignment="1">
      <alignment vertical="center"/>
    </xf>
    <xf numFmtId="43" fontId="7" fillId="4" borderId="14" xfId="1" applyFont="1" applyFill="1" applyBorder="1" applyAlignment="1">
      <alignment vertical="center"/>
    </xf>
    <xf numFmtId="4" fontId="5" fillId="6" borderId="15" xfId="2" applyNumberFormat="1" applyFont="1" applyFill="1" applyBorder="1" applyAlignment="1">
      <alignment vertical="center"/>
    </xf>
    <xf numFmtId="43" fontId="7" fillId="4" borderId="6" xfId="1" applyFont="1" applyFill="1" applyBorder="1" applyAlignment="1">
      <alignment horizontal="right" vertical="center"/>
    </xf>
    <xf numFmtId="43" fontId="7" fillId="5" borderId="6" xfId="1" applyFont="1" applyFill="1" applyBorder="1" applyAlignment="1">
      <alignment horizontal="right" vertical="center"/>
    </xf>
    <xf numFmtId="43" fontId="7" fillId="4" borderId="0" xfId="1" applyFont="1" applyFill="1" applyAlignment="1">
      <alignment horizontal="center" vertical="center"/>
    </xf>
    <xf numFmtId="43" fontId="7" fillId="5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right" vertical="center" indent="2"/>
    </xf>
    <xf numFmtId="0" fontId="7" fillId="5" borderId="0" xfId="2" applyFont="1" applyFill="1" applyAlignment="1">
      <alignment horizontal="right" vertical="center" indent="2"/>
    </xf>
    <xf numFmtId="43" fontId="7" fillId="4" borderId="0" xfId="1" applyFont="1" applyFill="1" applyAlignment="1">
      <alignment horizontal="right" vertical="center" indent="2"/>
    </xf>
    <xf numFmtId="43" fontId="7" fillId="5" borderId="0" xfId="1" applyFont="1" applyFill="1" applyAlignment="1">
      <alignment horizontal="right" vertical="center" indent="2"/>
    </xf>
    <xf numFmtId="0" fontId="6" fillId="0" borderId="10" xfId="0" applyFont="1" applyBorder="1" applyAlignment="1">
      <alignment horizontal="left" vertical="center"/>
    </xf>
    <xf numFmtId="0" fontId="5" fillId="3" borderId="4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8" fillId="6" borderId="7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Porcentagem 2" xfId="4"/>
    <cellStyle name="Separador de milhares 2" xfId="3"/>
    <cellStyle name="Vírgula" xfId="1" builtinId="3"/>
    <cellStyle name="Vírgula 2" xfId="5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  <c:layout/>
      <c:overlay val="0"/>
    </c:title>
    <c:autoTitleDeleted val="0"/>
    <c:view3D>
      <c:rotX val="30"/>
      <c:rotY val="141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8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426791099066192E-2"/>
                  <c:y val="-0.1115726667887444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NOVEMBRO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26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NOV!$C$16:$C$24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NOV!$D$16:$D$24</c:f>
              <c:numCache>
                <c:formatCode>#,##0.00</c:formatCode>
                <c:ptCount val="9"/>
                <c:pt idx="0">
                  <c:v>161802.31</c:v>
                </c:pt>
                <c:pt idx="1">
                  <c:v>1441640.54</c:v>
                </c:pt>
                <c:pt idx="2">
                  <c:v>94127470.529999986</c:v>
                </c:pt>
                <c:pt idx="3">
                  <c:v>11144681.01</c:v>
                </c:pt>
                <c:pt idx="4">
                  <c:v>519790.22</c:v>
                </c:pt>
                <c:pt idx="5">
                  <c:v>905373.99</c:v>
                </c:pt>
                <c:pt idx="6">
                  <c:v>806188.2300000001</c:v>
                </c:pt>
                <c:pt idx="7">
                  <c:v>3893950.48</c:v>
                </c:pt>
                <c:pt idx="8">
                  <c:v>33825800.669999994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DEZEMBRO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283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DEZ!$C$16:$C$24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DEZ!$D$16:$D$24</c:f>
              <c:numCache>
                <c:formatCode>#,##0.00</c:formatCode>
                <c:ptCount val="9"/>
                <c:pt idx="0">
                  <c:v>161802.31</c:v>
                </c:pt>
                <c:pt idx="1">
                  <c:v>1407407.96</c:v>
                </c:pt>
                <c:pt idx="2">
                  <c:v>109753264.91999999</c:v>
                </c:pt>
                <c:pt idx="3">
                  <c:v>9450180.6899999995</c:v>
                </c:pt>
                <c:pt idx="4">
                  <c:v>519790.22</c:v>
                </c:pt>
                <c:pt idx="5">
                  <c:v>905329.12</c:v>
                </c:pt>
                <c:pt idx="6">
                  <c:v>798767.85</c:v>
                </c:pt>
                <c:pt idx="7">
                  <c:v>5210151.59</c:v>
                </c:pt>
                <c:pt idx="8">
                  <c:v>39429068.780000001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MAR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16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MAR!$C$16:$C$24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MAR!$D$16:$D$24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286721.90000000002</c:v>
                </c:pt>
                <c:pt idx="2">
                  <c:v>26656152.799999997</c:v>
                </c:pt>
                <c:pt idx="3">
                  <c:v>4713037.6199999992</c:v>
                </c:pt>
                <c:pt idx="4">
                  <c:v>503655.42</c:v>
                </c:pt>
                <c:pt idx="5">
                  <c:v>701546.06</c:v>
                </c:pt>
                <c:pt idx="6">
                  <c:v>167411.70000000001</c:v>
                </c:pt>
                <c:pt idx="7">
                  <c:v>804208.43</c:v>
                </c:pt>
                <c:pt idx="8">
                  <c:v>8665136.9399999995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ABRIL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6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ABR!$C$16:$C$24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ABR!$D$16:$D$24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1194485.9000000001</c:v>
                </c:pt>
                <c:pt idx="2">
                  <c:v>34315763.050000004</c:v>
                </c:pt>
                <c:pt idx="3">
                  <c:v>5718207.9399999995</c:v>
                </c:pt>
                <c:pt idx="4">
                  <c:v>503655.42</c:v>
                </c:pt>
                <c:pt idx="5">
                  <c:v>690773.81</c:v>
                </c:pt>
                <c:pt idx="6">
                  <c:v>179292.2</c:v>
                </c:pt>
                <c:pt idx="7">
                  <c:v>1236278.0900000001</c:v>
                </c:pt>
                <c:pt idx="8">
                  <c:v>11546822.299999999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MAIO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83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MAI!$C$16:$C$24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MAI!$D$16:$D$24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1292639.2300000002</c:v>
                </c:pt>
                <c:pt idx="2">
                  <c:v>42194209.760000005</c:v>
                </c:pt>
                <c:pt idx="3">
                  <c:v>6081745.5800000001</c:v>
                </c:pt>
                <c:pt idx="4">
                  <c:v>503655.42</c:v>
                </c:pt>
                <c:pt idx="5">
                  <c:v>696443.41</c:v>
                </c:pt>
                <c:pt idx="6">
                  <c:v>626888.2300000001</c:v>
                </c:pt>
                <c:pt idx="7">
                  <c:v>1630749.21</c:v>
                </c:pt>
                <c:pt idx="8">
                  <c:v>14429162.719999999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JUNHO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105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JUN!$C$16:$C$24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JUN!$D$16:$D$24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1294529.2300000002</c:v>
                </c:pt>
                <c:pt idx="2">
                  <c:v>50671628.450000003</c:v>
                </c:pt>
                <c:pt idx="3">
                  <c:v>6658619.6100000003</c:v>
                </c:pt>
                <c:pt idx="4">
                  <c:v>503655.42</c:v>
                </c:pt>
                <c:pt idx="5">
                  <c:v>712167.28</c:v>
                </c:pt>
                <c:pt idx="6">
                  <c:v>806188.2300000001</c:v>
                </c:pt>
                <c:pt idx="7">
                  <c:v>1885819.69</c:v>
                </c:pt>
                <c:pt idx="8">
                  <c:v>17475479.079999998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JULHO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139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JUL!$C$16:$C$24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JUL!$D$16:$D$24</c:f>
              <c:numCache>
                <c:formatCode>#,##0.00</c:formatCode>
                <c:ptCount val="9"/>
                <c:pt idx="0">
                  <c:v>158823.87</c:v>
                </c:pt>
                <c:pt idx="1">
                  <c:v>1296329.2300000002</c:v>
                </c:pt>
                <c:pt idx="2">
                  <c:v>61035764.290000014</c:v>
                </c:pt>
                <c:pt idx="3">
                  <c:v>7573499.1299999999</c:v>
                </c:pt>
                <c:pt idx="4">
                  <c:v>503655.42</c:v>
                </c:pt>
                <c:pt idx="5">
                  <c:v>805117.01</c:v>
                </c:pt>
                <c:pt idx="6">
                  <c:v>806188.2300000001</c:v>
                </c:pt>
                <c:pt idx="7">
                  <c:v>2366248.0100000002</c:v>
                </c:pt>
                <c:pt idx="8">
                  <c:v>21370808.920000002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AGOSTO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172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AGO!$C$16:$C$24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AGO!$D$16:$D$24</c:f>
              <c:numCache>
                <c:formatCode>#,##0.00</c:formatCode>
                <c:ptCount val="9"/>
                <c:pt idx="0">
                  <c:v>158823.87</c:v>
                </c:pt>
                <c:pt idx="1">
                  <c:v>1366628.6</c:v>
                </c:pt>
                <c:pt idx="2">
                  <c:v>69329316.88000001</c:v>
                </c:pt>
                <c:pt idx="3">
                  <c:v>10471498.270000001</c:v>
                </c:pt>
                <c:pt idx="4">
                  <c:v>503655.42</c:v>
                </c:pt>
                <c:pt idx="5">
                  <c:v>809710.36</c:v>
                </c:pt>
                <c:pt idx="6">
                  <c:v>806188.2300000001</c:v>
                </c:pt>
                <c:pt idx="7">
                  <c:v>2736868.74</c:v>
                </c:pt>
                <c:pt idx="8">
                  <c:v>24451124.73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SETEMBRO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19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SET!$C$16:$C$24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SET!$D$16:$D$24</c:f>
              <c:numCache>
                <c:formatCode>#,##0.00</c:formatCode>
                <c:ptCount val="9"/>
                <c:pt idx="0">
                  <c:v>161802.31</c:v>
                </c:pt>
                <c:pt idx="1">
                  <c:v>1372248.6</c:v>
                </c:pt>
                <c:pt idx="2">
                  <c:v>77585467.159999996</c:v>
                </c:pt>
                <c:pt idx="3">
                  <c:v>10592762.77</c:v>
                </c:pt>
                <c:pt idx="4">
                  <c:v>503655.42</c:v>
                </c:pt>
                <c:pt idx="5">
                  <c:v>815053.99</c:v>
                </c:pt>
                <c:pt idx="6">
                  <c:v>806188.2300000001</c:v>
                </c:pt>
                <c:pt idx="7">
                  <c:v>3111046.8400000003</c:v>
                </c:pt>
                <c:pt idx="8">
                  <c:v>27570510.84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OUTUBRO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216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OUT!$C$16:$C$24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OUT!$D$16:$D$24</c:f>
              <c:numCache>
                <c:formatCode>#,##0.00</c:formatCode>
                <c:ptCount val="9"/>
                <c:pt idx="0">
                  <c:v>161802.31</c:v>
                </c:pt>
                <c:pt idx="1">
                  <c:v>1403546.54</c:v>
                </c:pt>
                <c:pt idx="2">
                  <c:v>85825889.859999985</c:v>
                </c:pt>
                <c:pt idx="3">
                  <c:v>10989932.009999998</c:v>
                </c:pt>
                <c:pt idx="4">
                  <c:v>503655.42</c:v>
                </c:pt>
                <c:pt idx="5">
                  <c:v>896512.99</c:v>
                </c:pt>
                <c:pt idx="6">
                  <c:v>806188.2300000001</c:v>
                </c:pt>
                <c:pt idx="7">
                  <c:v>3495312.63</c:v>
                </c:pt>
                <c:pt idx="8">
                  <c:v>30694557.549999997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34" sqref="C33:C34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20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8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 x14ac:dyDescent="0.15">
      <c r="A5" s="7">
        <v>1869</v>
      </c>
      <c r="B5" s="8" t="s">
        <v>10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 x14ac:dyDescent="0.15">
      <c r="A6" s="5">
        <v>11134</v>
      </c>
      <c r="B6" s="6" t="s">
        <v>11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 x14ac:dyDescent="0.15">
      <c r="A7" s="7">
        <v>1858</v>
      </c>
      <c r="B7" s="8" t="s">
        <v>12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 x14ac:dyDescent="0.15">
      <c r="A8" s="5">
        <v>1882</v>
      </c>
      <c r="B8" s="6" t="s">
        <v>13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 x14ac:dyDescent="0.15">
      <c r="A9" s="7">
        <v>11135</v>
      </c>
      <c r="B9" s="8" t="s">
        <v>14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 x14ac:dyDescent="0.15">
      <c r="A10" s="5">
        <v>1824</v>
      </c>
      <c r="B10" s="6" t="s">
        <v>15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 x14ac:dyDescent="0.15">
      <c r="A11" s="7">
        <v>1786</v>
      </c>
      <c r="B11" s="8" t="s">
        <v>16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 x14ac:dyDescent="0.15">
      <c r="A12" s="5">
        <v>9359</v>
      </c>
      <c r="B12" s="6" t="s">
        <v>17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 x14ac:dyDescent="0.15">
      <c r="A13" s="39" t="s">
        <v>18</v>
      </c>
      <c r="B13" s="40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4">F4</f>
        <v>81117.02</v>
      </c>
      <c r="E16" s="15"/>
    </row>
    <row r="17" spans="3:5" x14ac:dyDescent="0.25">
      <c r="C17" s="16">
        <v>1869</v>
      </c>
      <c r="D17" s="12">
        <f t="shared" si="4"/>
        <v>266721.90000000002</v>
      </c>
      <c r="E17" s="15"/>
    </row>
    <row r="18" spans="3:5" x14ac:dyDescent="0.25">
      <c r="C18" s="16">
        <v>11134</v>
      </c>
      <c r="D18" s="12">
        <f t="shared" si="4"/>
        <v>18833650.539999999</v>
      </c>
      <c r="E18" s="15"/>
    </row>
    <row r="19" spans="3:5" x14ac:dyDescent="0.25">
      <c r="C19" s="16">
        <v>1858</v>
      </c>
      <c r="D19" s="12">
        <f t="shared" si="4"/>
        <v>4368548.3499999996</v>
      </c>
      <c r="E19" s="15"/>
    </row>
    <row r="20" spans="3:5" x14ac:dyDescent="0.25">
      <c r="C20" s="16">
        <v>1882</v>
      </c>
      <c r="D20" s="12">
        <f t="shared" si="4"/>
        <v>503655.42</v>
      </c>
      <c r="E20" s="15"/>
    </row>
    <row r="21" spans="3:5" x14ac:dyDescent="0.25">
      <c r="C21" s="16">
        <v>11135</v>
      </c>
      <c r="D21" s="12">
        <f t="shared" si="4"/>
        <v>680866.72</v>
      </c>
      <c r="E21" s="15"/>
    </row>
    <row r="22" spans="3:5" x14ac:dyDescent="0.25">
      <c r="C22" s="16">
        <v>1824</v>
      </c>
      <c r="D22" s="12">
        <f t="shared" si="4"/>
        <v>124631.7</v>
      </c>
      <c r="E22" s="15"/>
    </row>
    <row r="23" spans="3:5" x14ac:dyDescent="0.25">
      <c r="C23" s="16">
        <v>1786</v>
      </c>
      <c r="D23" s="12">
        <f t="shared" si="4"/>
        <v>527971.91</v>
      </c>
      <c r="E23" s="15"/>
    </row>
    <row r="24" spans="3:5" x14ac:dyDescent="0.25">
      <c r="C24" s="16">
        <v>9359</v>
      </c>
      <c r="D24" s="12">
        <f t="shared" si="4"/>
        <v>5768698.6500000004</v>
      </c>
      <c r="E24" s="15"/>
    </row>
    <row r="25" spans="3:5" x14ac:dyDescent="0.25">
      <c r="D25" s="4">
        <f>SUM(D16:D24)</f>
        <v>31155862.210000001</v>
      </c>
      <c r="E25" s="15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18" sqref="G18"/>
    </sheetView>
  </sheetViews>
  <sheetFormatPr defaultRowHeight="15" x14ac:dyDescent="0.25"/>
  <cols>
    <col min="2" max="2" width="82" customWidth="1"/>
    <col min="3" max="3" width="15.5703125" bestFit="1" customWidth="1"/>
    <col min="4" max="4" width="13.7109375" customWidth="1"/>
    <col min="6" max="6" width="14.710937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29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26">
        <v>1843</v>
      </c>
      <c r="B4" s="6" t="s">
        <v>9</v>
      </c>
      <c r="C4" s="28">
        <v>17900000</v>
      </c>
      <c r="D4" s="28">
        <v>0</v>
      </c>
      <c r="E4" s="28">
        <v>0</v>
      </c>
      <c r="F4" s="28">
        <v>161802.31</v>
      </c>
      <c r="G4" s="28">
        <v>0.11019951563716286</v>
      </c>
      <c r="H4" s="28">
        <v>17738197.690000001</v>
      </c>
      <c r="I4" s="28">
        <v>20.88733784053478</v>
      </c>
    </row>
    <row r="5" spans="1:9" s="1" customFormat="1" ht="12.95" customHeight="1" x14ac:dyDescent="0.15">
      <c r="A5" s="27">
        <v>1869</v>
      </c>
      <c r="B5" s="8" t="s">
        <v>10</v>
      </c>
      <c r="C5" s="29">
        <v>3318469</v>
      </c>
      <c r="D5" s="29">
        <v>38094</v>
      </c>
      <c r="E5" s="29">
        <v>3.1615113416493079E-3</v>
      </c>
      <c r="F5" s="29">
        <v>1441640.54</v>
      </c>
      <c r="G5" s="29">
        <v>0.9818653963030437</v>
      </c>
      <c r="H5" s="29">
        <v>1876828.46</v>
      </c>
      <c r="I5" s="29">
        <v>2.2100300604300358</v>
      </c>
    </row>
    <row r="6" spans="1:9" s="1" customFormat="1" ht="12.95" customHeight="1" x14ac:dyDescent="0.15">
      <c r="A6" s="26">
        <v>11134</v>
      </c>
      <c r="B6" s="6" t="s">
        <v>11</v>
      </c>
      <c r="C6" s="28">
        <v>148714435.03999999</v>
      </c>
      <c r="D6" s="28">
        <v>8301580.6700000018</v>
      </c>
      <c r="E6" s="28">
        <v>0.6889678543030836</v>
      </c>
      <c r="F6" s="28">
        <v>94127470.529999986</v>
      </c>
      <c r="G6" s="28">
        <v>64.107871269312042</v>
      </c>
      <c r="H6" s="28">
        <v>54586964.510000005</v>
      </c>
      <c r="I6" s="28">
        <v>64.278028091457813</v>
      </c>
    </row>
    <row r="7" spans="1:9" s="1" customFormat="1" ht="12.95" customHeight="1" x14ac:dyDescent="0.15">
      <c r="A7" s="27">
        <v>1858</v>
      </c>
      <c r="B7" s="8" t="s">
        <v>12</v>
      </c>
      <c r="C7" s="29">
        <v>14850000</v>
      </c>
      <c r="D7" s="29">
        <v>154749</v>
      </c>
      <c r="E7" s="29">
        <v>1.2842986260536798E-2</v>
      </c>
      <c r="F7" s="29">
        <v>11144681.01</v>
      </c>
      <c r="G7" s="29">
        <v>7.5903641254113561</v>
      </c>
      <c r="H7" s="29">
        <v>3705318.99</v>
      </c>
      <c r="I7" s="29">
        <v>4.3631405458239154</v>
      </c>
    </row>
    <row r="8" spans="1:9" s="1" customFormat="1" ht="12.95" customHeight="1" x14ac:dyDescent="0.15">
      <c r="A8" s="26">
        <v>1882</v>
      </c>
      <c r="B8" s="6" t="s">
        <v>13</v>
      </c>
      <c r="C8" s="28">
        <v>1530000</v>
      </c>
      <c r="D8" s="28">
        <v>16134.8</v>
      </c>
      <c r="E8" s="28">
        <v>1.3390652909970927E-3</v>
      </c>
      <c r="F8" s="28">
        <v>519790.22</v>
      </c>
      <c r="G8" s="28">
        <v>0.35401614771095868</v>
      </c>
      <c r="H8" s="28">
        <v>1010209.78</v>
      </c>
      <c r="I8" s="28">
        <v>1.1895567595668348</v>
      </c>
    </row>
    <row r="9" spans="1:9" s="1" customFormat="1" ht="12.95" customHeight="1" x14ac:dyDescent="0.15">
      <c r="A9" s="27">
        <v>11135</v>
      </c>
      <c r="B9" s="8" t="s">
        <v>14</v>
      </c>
      <c r="C9" s="29">
        <v>3400000</v>
      </c>
      <c r="D9" s="29">
        <v>8861</v>
      </c>
      <c r="E9" s="29">
        <v>7.3539539030699106E-4</v>
      </c>
      <c r="F9" s="29">
        <v>905373.99</v>
      </c>
      <c r="G9" s="29">
        <v>0.61662763138848597</v>
      </c>
      <c r="H9" s="29">
        <v>2494626.0099999998</v>
      </c>
      <c r="I9" s="29">
        <v>2.9375079231431935</v>
      </c>
    </row>
    <row r="10" spans="1:9" s="1" customFormat="1" ht="12.95" customHeight="1" x14ac:dyDescent="0.15">
      <c r="A10" s="26">
        <v>1824</v>
      </c>
      <c r="B10" s="6" t="s">
        <v>15</v>
      </c>
      <c r="C10" s="28">
        <v>1686527.24</v>
      </c>
      <c r="D10" s="28">
        <v>0</v>
      </c>
      <c r="E10" s="28">
        <v>0</v>
      </c>
      <c r="F10" s="28">
        <v>806188.2300000001</v>
      </c>
      <c r="G10" s="28">
        <v>0.54907468538849458</v>
      </c>
      <c r="H10" s="28">
        <v>880339.00999999989</v>
      </c>
      <c r="I10" s="28">
        <v>1.0366294613143374</v>
      </c>
    </row>
    <row r="11" spans="1:9" s="1" customFormat="1" ht="12.95" customHeight="1" x14ac:dyDescent="0.15">
      <c r="A11" s="27">
        <v>1786</v>
      </c>
      <c r="B11" s="8" t="s">
        <v>16</v>
      </c>
      <c r="C11" s="29">
        <v>6524675.6100000003</v>
      </c>
      <c r="D11" s="29">
        <v>398637.85000000003</v>
      </c>
      <c r="E11" s="29">
        <v>3.3083899931372278E-2</v>
      </c>
      <c r="F11" s="29">
        <v>3893950.48</v>
      </c>
      <c r="G11" s="29">
        <v>2.6520725001459984</v>
      </c>
      <c r="H11" s="29">
        <v>2630725.1300000004</v>
      </c>
      <c r="I11" s="29">
        <v>3.0977693177290764</v>
      </c>
    </row>
    <row r="12" spans="1:9" s="1" customFormat="1" ht="12.95" customHeight="1" thickBot="1" x14ac:dyDescent="0.2">
      <c r="A12" s="26">
        <v>9359</v>
      </c>
      <c r="B12" s="6" t="s">
        <v>17</v>
      </c>
      <c r="C12" s="28">
        <v>33825800.669999994</v>
      </c>
      <c r="D12" s="28">
        <v>3131243.12</v>
      </c>
      <c r="E12" s="28">
        <v>0.25986928748205401</v>
      </c>
      <c r="F12" s="28">
        <v>33825800.669999994</v>
      </c>
      <c r="G12" s="28">
        <v>23.037908728702444</v>
      </c>
      <c r="H12" s="28">
        <v>0</v>
      </c>
      <c r="I12" s="28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231749907.56</v>
      </c>
      <c r="D13" s="18">
        <f>SUM(D4:D12)</f>
        <v>12049300.440000001</v>
      </c>
      <c r="E13" s="18">
        <f t="shared" ref="E13" si="0">(D13/D$13)*100</f>
        <v>100</v>
      </c>
      <c r="F13" s="18">
        <f>SUM(F4:F12)</f>
        <v>146826697.97999999</v>
      </c>
      <c r="G13" s="18">
        <v>99.999999999999972</v>
      </c>
      <c r="H13" s="18">
        <f>SUM(H4:H12)</f>
        <v>84923209.580000013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1">F4</f>
        <v>161802.31</v>
      </c>
    </row>
    <row r="17" spans="3:4" x14ac:dyDescent="0.25">
      <c r="C17" s="16">
        <v>1869</v>
      </c>
      <c r="D17" s="12">
        <f t="shared" si="1"/>
        <v>1441640.54</v>
      </c>
    </row>
    <row r="18" spans="3:4" x14ac:dyDescent="0.25">
      <c r="C18" s="16">
        <v>11134</v>
      </c>
      <c r="D18" s="12">
        <f t="shared" si="1"/>
        <v>94127470.529999986</v>
      </c>
    </row>
    <row r="19" spans="3:4" x14ac:dyDescent="0.25">
      <c r="C19" s="16">
        <v>1858</v>
      </c>
      <c r="D19" s="12">
        <f t="shared" si="1"/>
        <v>11144681.01</v>
      </c>
    </row>
    <row r="20" spans="3:4" x14ac:dyDescent="0.25">
      <c r="C20" s="16">
        <v>1882</v>
      </c>
      <c r="D20" s="12">
        <f t="shared" si="1"/>
        <v>519790.22</v>
      </c>
    </row>
    <row r="21" spans="3:4" x14ac:dyDescent="0.25">
      <c r="C21" s="16">
        <v>11135</v>
      </c>
      <c r="D21" s="12">
        <f t="shared" si="1"/>
        <v>905373.99</v>
      </c>
    </row>
    <row r="22" spans="3:4" x14ac:dyDescent="0.25">
      <c r="C22" s="16">
        <v>1824</v>
      </c>
      <c r="D22" s="12">
        <f t="shared" si="1"/>
        <v>806188.2300000001</v>
      </c>
    </row>
    <row r="23" spans="3:4" x14ac:dyDescent="0.25">
      <c r="C23" s="16">
        <v>1786</v>
      </c>
      <c r="D23" s="12">
        <f t="shared" si="1"/>
        <v>3893950.48</v>
      </c>
    </row>
    <row r="24" spans="3:4" x14ac:dyDescent="0.25">
      <c r="C24" s="16">
        <v>9359</v>
      </c>
      <c r="D24" s="12">
        <f t="shared" si="1"/>
        <v>33825800.669999994</v>
      </c>
    </row>
    <row r="25" spans="3:4" x14ac:dyDescent="0.25">
      <c r="D25" s="4">
        <f>SUM(D16:D24)</f>
        <v>146826697.97999999</v>
      </c>
    </row>
  </sheetData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F30" sqref="F30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28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26">
        <v>1843</v>
      </c>
      <c r="B4" s="6" t="s">
        <v>9</v>
      </c>
      <c r="C4" s="28">
        <v>17900000</v>
      </c>
      <c r="D4" s="28">
        <v>0</v>
      </c>
      <c r="E4" s="28">
        <v>0</v>
      </c>
      <c r="F4" s="28">
        <v>161802.31</v>
      </c>
      <c r="G4" s="28">
        <v>9.6520161736199026E-2</v>
      </c>
      <c r="H4" s="28">
        <v>17738197.690000001</v>
      </c>
      <c r="I4" s="28">
        <v>25.442994974456468</v>
      </c>
    </row>
    <row r="5" spans="1:9" s="1" customFormat="1" ht="12.95" customHeight="1" x14ac:dyDescent="0.15">
      <c r="A5" s="27">
        <v>1869</v>
      </c>
      <c r="B5" s="8" t="s">
        <v>10</v>
      </c>
      <c r="C5" s="29">
        <v>3318469</v>
      </c>
      <c r="D5" s="29">
        <v>-34232.58</v>
      </c>
      <c r="E5" s="29">
        <v>-1.6450801246121892E-3</v>
      </c>
      <c r="F5" s="29">
        <v>1407407.96</v>
      </c>
      <c r="G5" s="29">
        <v>0.83956306883389942</v>
      </c>
      <c r="H5" s="29">
        <v>1911061.04</v>
      </c>
      <c r="I5" s="29">
        <v>2.7411531479328977</v>
      </c>
    </row>
    <row r="6" spans="1:9" s="1" customFormat="1" ht="12.95" customHeight="1" x14ac:dyDescent="0.15">
      <c r="A6" s="26">
        <v>11134</v>
      </c>
      <c r="B6" s="6" t="s">
        <v>11</v>
      </c>
      <c r="C6" s="28">
        <v>148714435.03999999</v>
      </c>
      <c r="D6" s="28">
        <v>15625794.390000001</v>
      </c>
      <c r="E6" s="28">
        <v>0.75091283748597526</v>
      </c>
      <c r="F6" s="28">
        <v>109753264.91999999</v>
      </c>
      <c r="G6" s="28">
        <v>65.471270967357015</v>
      </c>
      <c r="H6" s="28">
        <v>38961170.120000005</v>
      </c>
      <c r="I6" s="28">
        <v>55.884418072583998</v>
      </c>
    </row>
    <row r="7" spans="1:9" s="1" customFormat="1" ht="12.95" customHeight="1" x14ac:dyDescent="0.15">
      <c r="A7" s="27">
        <v>1858</v>
      </c>
      <c r="B7" s="8" t="s">
        <v>12</v>
      </c>
      <c r="C7" s="29">
        <v>14850000</v>
      </c>
      <c r="D7" s="29">
        <v>-1694500.3200000003</v>
      </c>
      <c r="E7" s="29">
        <v>-8.1430870754731155E-2</v>
      </c>
      <c r="F7" s="29">
        <v>9450180.6899999995</v>
      </c>
      <c r="G7" s="29">
        <v>5.6373297058311769</v>
      </c>
      <c r="H7" s="29">
        <v>5399819.3100000005</v>
      </c>
      <c r="I7" s="29">
        <v>7.7452950952709223</v>
      </c>
    </row>
    <row r="8" spans="1:9" s="1" customFormat="1" ht="12.95" customHeight="1" x14ac:dyDescent="0.15">
      <c r="A8" s="26">
        <v>1882</v>
      </c>
      <c r="B8" s="6" t="s">
        <v>13</v>
      </c>
      <c r="C8" s="28">
        <v>1530000</v>
      </c>
      <c r="D8" s="28">
        <v>0</v>
      </c>
      <c r="E8" s="28">
        <v>0</v>
      </c>
      <c r="F8" s="28">
        <v>519790.22</v>
      </c>
      <c r="G8" s="28">
        <v>0.31007119801500038</v>
      </c>
      <c r="H8" s="28">
        <v>1010209.78</v>
      </c>
      <c r="I8" s="28">
        <v>1.4490064213331459</v>
      </c>
    </row>
    <row r="9" spans="1:9" s="1" customFormat="1" ht="12.95" customHeight="1" x14ac:dyDescent="0.15">
      <c r="A9" s="27">
        <v>11135</v>
      </c>
      <c r="B9" s="8" t="s">
        <v>14</v>
      </c>
      <c r="C9" s="29">
        <v>3400000</v>
      </c>
      <c r="D9" s="29">
        <v>-44.869999999999891</v>
      </c>
      <c r="E9" s="29">
        <v>-2.1562717502259175E-6</v>
      </c>
      <c r="F9" s="29">
        <v>905329.12</v>
      </c>
      <c r="G9" s="29">
        <v>0.54005726547965072</v>
      </c>
      <c r="H9" s="29">
        <v>2494670.88</v>
      </c>
      <c r="I9" s="29">
        <v>3.5782608679880425</v>
      </c>
    </row>
    <row r="10" spans="1:9" s="1" customFormat="1" ht="12.95" customHeight="1" x14ac:dyDescent="0.15">
      <c r="A10" s="26">
        <v>1824</v>
      </c>
      <c r="B10" s="6" t="s">
        <v>15</v>
      </c>
      <c r="C10" s="28">
        <v>1686527.24</v>
      </c>
      <c r="D10" s="28">
        <v>-7420.38</v>
      </c>
      <c r="E10" s="28">
        <v>-3.5659362090353095E-4</v>
      </c>
      <c r="F10" s="28">
        <v>798767.85</v>
      </c>
      <c r="G10" s="28">
        <v>0.47649011977440842</v>
      </c>
      <c r="H10" s="28">
        <v>887759.39</v>
      </c>
      <c r="I10" s="28">
        <v>1.2733682470474563</v>
      </c>
    </row>
    <row r="11" spans="1:9" s="1" customFormat="1" ht="12.95" customHeight="1" x14ac:dyDescent="0.15">
      <c r="A11" s="27">
        <v>1786</v>
      </c>
      <c r="B11" s="8" t="s">
        <v>16</v>
      </c>
      <c r="C11" s="29">
        <v>6524675.6100000003</v>
      </c>
      <c r="D11" s="29">
        <v>1316201.1099999999</v>
      </c>
      <c r="E11" s="29">
        <v>6.3251332095141569E-2</v>
      </c>
      <c r="F11" s="29">
        <v>5210151.59</v>
      </c>
      <c r="G11" s="29">
        <v>3.1080191261602788</v>
      </c>
      <c r="H11" s="29">
        <v>1314524.0200000005</v>
      </c>
      <c r="I11" s="29">
        <v>1.8855031733870775</v>
      </c>
    </row>
    <row r="12" spans="1:9" s="1" customFormat="1" ht="12.95" customHeight="1" thickBot="1" x14ac:dyDescent="0.2">
      <c r="A12" s="26">
        <v>9359</v>
      </c>
      <c r="B12" s="6" t="s">
        <v>17</v>
      </c>
      <c r="C12" s="28">
        <v>39429068.780000001</v>
      </c>
      <c r="D12" s="28">
        <v>5603268.1099999994</v>
      </c>
      <c r="E12" s="28">
        <v>0.26927053119088029</v>
      </c>
      <c r="F12" s="28">
        <v>39429068.780000001</v>
      </c>
      <c r="G12" s="28">
        <v>23.520678386812374</v>
      </c>
      <c r="H12" s="28">
        <v>0</v>
      </c>
      <c r="I12" s="28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237353175.67000002</v>
      </c>
      <c r="D13" s="18">
        <f>SUM(D4:D12)</f>
        <v>20809065.460000001</v>
      </c>
      <c r="E13" s="18">
        <f t="shared" ref="E13" si="0">(D13/D$13)*100</f>
        <v>100</v>
      </c>
      <c r="F13" s="18">
        <f>SUM(F4:F12)</f>
        <v>167635763.44</v>
      </c>
      <c r="G13" s="18">
        <v>99.999999999999972</v>
      </c>
      <c r="H13" s="18">
        <f>SUM(H4:H12)</f>
        <v>69717412.230000004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1">F4</f>
        <v>161802.31</v>
      </c>
    </row>
    <row r="17" spans="3:4" x14ac:dyDescent="0.25">
      <c r="C17" s="16">
        <v>1869</v>
      </c>
      <c r="D17" s="12">
        <f t="shared" si="1"/>
        <v>1407407.96</v>
      </c>
    </row>
    <row r="18" spans="3:4" x14ac:dyDescent="0.25">
      <c r="C18" s="16">
        <v>11134</v>
      </c>
      <c r="D18" s="12">
        <f t="shared" si="1"/>
        <v>109753264.91999999</v>
      </c>
    </row>
    <row r="19" spans="3:4" x14ac:dyDescent="0.25">
      <c r="C19" s="16">
        <v>1858</v>
      </c>
      <c r="D19" s="12">
        <f t="shared" si="1"/>
        <v>9450180.6899999995</v>
      </c>
    </row>
    <row r="20" spans="3:4" x14ac:dyDescent="0.25">
      <c r="C20" s="16">
        <v>1882</v>
      </c>
      <c r="D20" s="12">
        <f t="shared" si="1"/>
        <v>519790.22</v>
      </c>
    </row>
    <row r="21" spans="3:4" x14ac:dyDescent="0.25">
      <c r="C21" s="16">
        <v>11135</v>
      </c>
      <c r="D21" s="12">
        <f t="shared" si="1"/>
        <v>905329.12</v>
      </c>
    </row>
    <row r="22" spans="3:4" x14ac:dyDescent="0.25">
      <c r="C22" s="16">
        <v>1824</v>
      </c>
      <c r="D22" s="12">
        <f t="shared" si="1"/>
        <v>798767.85</v>
      </c>
    </row>
    <row r="23" spans="3:4" x14ac:dyDescent="0.25">
      <c r="C23" s="16">
        <v>1786</v>
      </c>
      <c r="D23" s="12">
        <f t="shared" si="1"/>
        <v>5210151.59</v>
      </c>
    </row>
    <row r="24" spans="3:4" x14ac:dyDescent="0.25">
      <c r="C24" s="16">
        <v>9359</v>
      </c>
      <c r="D24" s="12">
        <f t="shared" si="1"/>
        <v>39429068.780000001</v>
      </c>
    </row>
    <row r="25" spans="3:4" x14ac:dyDescent="0.25">
      <c r="D25" s="4">
        <f>SUM(D16:D24)</f>
        <v>167635763.44</v>
      </c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34" sqref="C34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20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13">
        <v>17900000</v>
      </c>
      <c r="D4" s="13">
        <v>0</v>
      </c>
      <c r="E4" s="13">
        <v>0</v>
      </c>
      <c r="F4" s="13">
        <v>81117.02</v>
      </c>
      <c r="G4" s="13">
        <v>0.19050950720003135</v>
      </c>
      <c r="H4" s="13">
        <v>17818882.98</v>
      </c>
      <c r="I4" s="13">
        <v>11.311649709045856</v>
      </c>
    </row>
    <row r="5" spans="1:9" s="1" customFormat="1" ht="12.95" customHeight="1" x14ac:dyDescent="0.15">
      <c r="A5" s="7">
        <v>1869</v>
      </c>
      <c r="B5" s="8" t="s">
        <v>10</v>
      </c>
      <c r="C5" s="14">
        <v>3288469</v>
      </c>
      <c r="D5" s="14">
        <v>20000</v>
      </c>
      <c r="E5" s="14">
        <v>1.750834277785868E-3</v>
      </c>
      <c r="F5" s="14">
        <v>286721.90000000002</v>
      </c>
      <c r="G5" s="14">
        <v>0.67338824666459229</v>
      </c>
      <c r="H5" s="14">
        <v>3001747.1</v>
      </c>
      <c r="I5" s="14">
        <v>1.9055465905722138</v>
      </c>
    </row>
    <row r="6" spans="1:9" s="1" customFormat="1" ht="12.95" customHeight="1" x14ac:dyDescent="0.15">
      <c r="A6" s="5">
        <v>11134</v>
      </c>
      <c r="B6" s="6" t="s">
        <v>11</v>
      </c>
      <c r="C6" s="13">
        <v>146907284.09999999</v>
      </c>
      <c r="D6" s="13">
        <v>7822502.2599999998</v>
      </c>
      <c r="E6" s="13">
        <v>0.68479525474327108</v>
      </c>
      <c r="F6" s="13">
        <v>26656152.799999997</v>
      </c>
      <c r="G6" s="13">
        <v>62.604007565572971</v>
      </c>
      <c r="H6" s="13">
        <v>120251131.3</v>
      </c>
      <c r="I6" s="13">
        <v>76.336921675102673</v>
      </c>
    </row>
    <row r="7" spans="1:9" s="1" customFormat="1" ht="12.95" customHeight="1" x14ac:dyDescent="0.15">
      <c r="A7" s="7">
        <v>1858</v>
      </c>
      <c r="B7" s="8" t="s">
        <v>12</v>
      </c>
      <c r="C7" s="14">
        <v>12020000</v>
      </c>
      <c r="D7" s="14">
        <v>344489.27</v>
      </c>
      <c r="E7" s="14">
        <v>3.0157181112271548E-2</v>
      </c>
      <c r="F7" s="14">
        <v>4713037.6199999992</v>
      </c>
      <c r="G7" s="14">
        <v>11.068928252066069</v>
      </c>
      <c r="H7" s="14">
        <v>7306962.3799999999</v>
      </c>
      <c r="I7" s="14">
        <v>4.6385510793525633</v>
      </c>
    </row>
    <row r="8" spans="1:9" s="1" customFormat="1" ht="12.95" customHeight="1" x14ac:dyDescent="0.15">
      <c r="A8" s="5">
        <v>1882</v>
      </c>
      <c r="B8" s="6" t="s">
        <v>13</v>
      </c>
      <c r="C8" s="13">
        <v>1530000</v>
      </c>
      <c r="D8" s="13">
        <v>0</v>
      </c>
      <c r="E8" s="13">
        <v>0</v>
      </c>
      <c r="F8" s="13">
        <v>503655.42</v>
      </c>
      <c r="G8" s="13">
        <v>1.1828731610557783</v>
      </c>
      <c r="H8" s="13">
        <v>1026344.5800000001</v>
      </c>
      <c r="I8" s="13">
        <v>0.65153637199192116</v>
      </c>
    </row>
    <row r="9" spans="1:9" s="1" customFormat="1" ht="12.95" customHeight="1" x14ac:dyDescent="0.15">
      <c r="A9" s="7">
        <v>11135</v>
      </c>
      <c r="B9" s="8" t="s">
        <v>14</v>
      </c>
      <c r="C9" s="14">
        <v>3400000</v>
      </c>
      <c r="D9" s="14">
        <v>20679.34</v>
      </c>
      <c r="E9" s="14">
        <v>1.8103048656994208E-3</v>
      </c>
      <c r="F9" s="14">
        <v>701546.06</v>
      </c>
      <c r="G9" s="14">
        <v>1.6476344196165442</v>
      </c>
      <c r="H9" s="14">
        <v>2698453.94</v>
      </c>
      <c r="I9" s="14">
        <v>1.7130123004643383</v>
      </c>
    </row>
    <row r="10" spans="1:9" s="1" customFormat="1" ht="12.95" customHeight="1" x14ac:dyDescent="0.15">
      <c r="A10" s="5">
        <v>1824</v>
      </c>
      <c r="B10" s="6" t="s">
        <v>15</v>
      </c>
      <c r="C10" s="13">
        <v>1634925.84</v>
      </c>
      <c r="D10" s="13">
        <v>42780</v>
      </c>
      <c r="E10" s="13">
        <v>3.7450345201839718E-3</v>
      </c>
      <c r="F10" s="13">
        <v>167411.70000000001</v>
      </c>
      <c r="G10" s="13">
        <v>0.39317914374220703</v>
      </c>
      <c r="H10" s="13">
        <v>1467514.1400000001</v>
      </c>
      <c r="I10" s="13">
        <v>0.93159632471819975</v>
      </c>
    </row>
    <row r="11" spans="1:9" s="1" customFormat="1" ht="12.95" customHeight="1" x14ac:dyDescent="0.15">
      <c r="A11" s="7">
        <v>1786</v>
      </c>
      <c r="B11" s="8" t="s">
        <v>16</v>
      </c>
      <c r="C11" s="14">
        <v>4760000</v>
      </c>
      <c r="D11" s="14">
        <v>276236.51999999996</v>
      </c>
      <c r="E11" s="14">
        <v>2.4182218399614073E-2</v>
      </c>
      <c r="F11" s="14">
        <v>804208.43</v>
      </c>
      <c r="G11" s="14">
        <v>1.8887448242725251</v>
      </c>
      <c r="H11" s="14">
        <v>3955791.57</v>
      </c>
      <c r="I11" s="14">
        <v>2.5111859487522459</v>
      </c>
    </row>
    <row r="12" spans="1:9" s="1" customFormat="1" ht="12.95" customHeight="1" x14ac:dyDescent="0.15">
      <c r="A12" s="5">
        <v>9359</v>
      </c>
      <c r="B12" s="6" t="s">
        <v>17</v>
      </c>
      <c r="C12" s="13">
        <v>8665136.9399999995</v>
      </c>
      <c r="D12" s="13">
        <v>2896438.2899999996</v>
      </c>
      <c r="E12" s="13">
        <v>0.25355917208117423</v>
      </c>
      <c r="F12" s="13">
        <v>8665136.9399999995</v>
      </c>
      <c r="G12" s="13">
        <v>20.350734879809284</v>
      </c>
      <c r="H12" s="13">
        <v>0</v>
      </c>
      <c r="I12" s="13">
        <v>0</v>
      </c>
    </row>
    <row r="13" spans="1:9" s="1" customFormat="1" ht="15" customHeight="1" x14ac:dyDescent="0.15">
      <c r="A13" s="39" t="s">
        <v>18</v>
      </c>
      <c r="B13" s="40"/>
      <c r="C13" s="11">
        <f t="shared" ref="C13:H13" si="0">SUM(C4:C12)</f>
        <v>200105815.88</v>
      </c>
      <c r="D13" s="11">
        <f t="shared" si="0"/>
        <v>11423125.679999998</v>
      </c>
      <c r="E13" s="11">
        <f t="shared" si="0"/>
        <v>1.0000000000000002</v>
      </c>
      <c r="F13" s="11">
        <f t="shared" si="0"/>
        <v>42578987.889999993</v>
      </c>
      <c r="G13" s="11">
        <f t="shared" si="0"/>
        <v>99.999999999999986</v>
      </c>
      <c r="H13" s="11">
        <f t="shared" si="0"/>
        <v>157526827.98999998</v>
      </c>
      <c r="I13" s="11">
        <f t="shared" ref="I13" si="1">(H13/H$13)*100</f>
        <v>100</v>
      </c>
    </row>
    <row r="14" spans="1:9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2">F4</f>
        <v>81117.02</v>
      </c>
    </row>
    <row r="17" spans="3:4" x14ac:dyDescent="0.25">
      <c r="C17" s="16">
        <v>1869</v>
      </c>
      <c r="D17" s="12">
        <f t="shared" si="2"/>
        <v>286721.90000000002</v>
      </c>
    </row>
    <row r="18" spans="3:4" x14ac:dyDescent="0.25">
      <c r="C18" s="16">
        <v>11134</v>
      </c>
      <c r="D18" s="12">
        <f t="shared" si="2"/>
        <v>26656152.799999997</v>
      </c>
    </row>
    <row r="19" spans="3:4" x14ac:dyDescent="0.25">
      <c r="C19" s="16">
        <v>1858</v>
      </c>
      <c r="D19" s="12">
        <f t="shared" si="2"/>
        <v>4713037.6199999992</v>
      </c>
    </row>
    <row r="20" spans="3:4" x14ac:dyDescent="0.25">
      <c r="C20" s="16">
        <v>1882</v>
      </c>
      <c r="D20" s="12">
        <f t="shared" si="2"/>
        <v>503655.42</v>
      </c>
    </row>
    <row r="21" spans="3:4" x14ac:dyDescent="0.25">
      <c r="C21" s="16">
        <v>11135</v>
      </c>
      <c r="D21" s="12">
        <f t="shared" si="2"/>
        <v>701546.06</v>
      </c>
    </row>
    <row r="22" spans="3:4" x14ac:dyDescent="0.25">
      <c r="C22" s="16">
        <v>1824</v>
      </c>
      <c r="D22" s="12">
        <f t="shared" si="2"/>
        <v>167411.70000000001</v>
      </c>
    </row>
    <row r="23" spans="3:4" x14ac:dyDescent="0.25">
      <c r="C23" s="16">
        <v>1786</v>
      </c>
      <c r="D23" s="12">
        <f t="shared" si="2"/>
        <v>804208.43</v>
      </c>
    </row>
    <row r="24" spans="3:4" x14ac:dyDescent="0.25">
      <c r="C24" s="16">
        <v>9359</v>
      </c>
      <c r="D24" s="12">
        <f t="shared" si="2"/>
        <v>8665136.9399999995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26" sqref="G26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13">
        <v>17900000</v>
      </c>
      <c r="D4" s="13">
        <v>0</v>
      </c>
      <c r="E4" s="13">
        <f>(D4/D$13)*100</f>
        <v>0</v>
      </c>
      <c r="F4" s="13">
        <v>81117.02</v>
      </c>
      <c r="G4" s="13">
        <v>0.14624534176488124</v>
      </c>
      <c r="H4" s="13">
        <v>17818882.98</v>
      </c>
      <c r="I4" s="19">
        <v>11.808391160369034</v>
      </c>
    </row>
    <row r="5" spans="1:9" s="1" customFormat="1" ht="12.95" customHeight="1" x14ac:dyDescent="0.15">
      <c r="A5" s="7">
        <v>1869</v>
      </c>
      <c r="B5" s="8" t="s">
        <v>10</v>
      </c>
      <c r="C5" s="14">
        <v>3288469</v>
      </c>
      <c r="D5" s="14">
        <v>907764</v>
      </c>
      <c r="E5" s="14">
        <f t="shared" ref="E5:E13" si="0">(D5/D$13)*100</f>
        <v>7.0438059481789477</v>
      </c>
      <c r="F5" s="14">
        <v>1194485.9000000001</v>
      </c>
      <c r="G5" s="14">
        <v>2.1535307717028034</v>
      </c>
      <c r="H5" s="14">
        <v>2093983.0999999999</v>
      </c>
      <c r="I5" s="20">
        <v>1.3876611432801578</v>
      </c>
    </row>
    <row r="6" spans="1:9" s="1" customFormat="1" ht="12.95" customHeight="1" x14ac:dyDescent="0.15">
      <c r="A6" s="5">
        <v>11134</v>
      </c>
      <c r="B6" s="6" t="s">
        <v>11</v>
      </c>
      <c r="C6" s="13">
        <v>148521678.44</v>
      </c>
      <c r="D6" s="13">
        <v>7659610.2499999991</v>
      </c>
      <c r="E6" s="13">
        <f t="shared" si="0"/>
        <v>59.434840156342872</v>
      </c>
      <c r="F6" s="13">
        <v>34315763.050000004</v>
      </c>
      <c r="G6" s="13">
        <v>61.867663471487653</v>
      </c>
      <c r="H6" s="13">
        <v>114205915.38999999</v>
      </c>
      <c r="I6" s="20">
        <v>75.683089858482802</v>
      </c>
    </row>
    <row r="7" spans="1:9" s="1" customFormat="1" ht="12.95" customHeight="1" x14ac:dyDescent="0.15">
      <c r="A7" s="7">
        <v>1858</v>
      </c>
      <c r="B7" s="8" t="s">
        <v>12</v>
      </c>
      <c r="C7" s="14">
        <v>12020000</v>
      </c>
      <c r="D7" s="14">
        <v>1005170.32</v>
      </c>
      <c r="E7" s="14">
        <f t="shared" si="0"/>
        <v>7.7996314889651224</v>
      </c>
      <c r="F7" s="14">
        <v>5718207.9399999995</v>
      </c>
      <c r="G7" s="14">
        <v>10.30931948027624</v>
      </c>
      <c r="H7" s="14">
        <v>6301792.0599999996</v>
      </c>
      <c r="I7" s="20">
        <v>4.1761330235632856</v>
      </c>
    </row>
    <row r="8" spans="1:9" s="1" customFormat="1" ht="12.95" customHeight="1" x14ac:dyDescent="0.15">
      <c r="A8" s="5">
        <v>1882</v>
      </c>
      <c r="B8" s="6" t="s">
        <v>13</v>
      </c>
      <c r="C8" s="13">
        <v>1530000</v>
      </c>
      <c r="D8" s="13">
        <v>0</v>
      </c>
      <c r="E8" s="13">
        <f t="shared" si="0"/>
        <v>0</v>
      </c>
      <c r="F8" s="13">
        <v>503655.42</v>
      </c>
      <c r="G8" s="13">
        <v>0.90803704363935944</v>
      </c>
      <c r="H8" s="13">
        <v>1026344.5800000001</v>
      </c>
      <c r="I8" s="20">
        <v>0.68014803619102449</v>
      </c>
    </row>
    <row r="9" spans="1:9" s="1" customFormat="1" ht="12.95" customHeight="1" x14ac:dyDescent="0.15">
      <c r="A9" s="7">
        <v>11135</v>
      </c>
      <c r="B9" s="8" t="s">
        <v>14</v>
      </c>
      <c r="C9" s="14">
        <v>3400000</v>
      </c>
      <c r="D9" s="17">
        <v>-10772.25</v>
      </c>
      <c r="E9" s="17">
        <f t="shared" si="0"/>
        <v>-8.3587406666568248E-2</v>
      </c>
      <c r="F9" s="14">
        <v>690773.81</v>
      </c>
      <c r="G9" s="14">
        <v>1.2453915580932231</v>
      </c>
      <c r="H9" s="14">
        <v>2709226.1900000004</v>
      </c>
      <c r="I9" s="20">
        <v>1.7953764346139884</v>
      </c>
    </row>
    <row r="10" spans="1:9" s="1" customFormat="1" ht="12.95" customHeight="1" x14ac:dyDescent="0.15">
      <c r="A10" s="5">
        <v>1824</v>
      </c>
      <c r="B10" s="6" t="s">
        <v>15</v>
      </c>
      <c r="C10" s="13">
        <v>1634925.84</v>
      </c>
      <c r="D10" s="13">
        <v>11880.5</v>
      </c>
      <c r="E10" s="13">
        <f t="shared" si="0"/>
        <v>9.2186886203176138E-2</v>
      </c>
      <c r="F10" s="13">
        <v>179292.2</v>
      </c>
      <c r="G10" s="13">
        <v>0.32324472798405857</v>
      </c>
      <c r="H10" s="13">
        <v>1455633.6400000001</v>
      </c>
      <c r="I10" s="20">
        <v>0.96463349731879777</v>
      </c>
    </row>
    <row r="11" spans="1:9" s="1" customFormat="1" ht="12.95" customHeight="1" x14ac:dyDescent="0.15">
      <c r="A11" s="7">
        <v>1786</v>
      </c>
      <c r="B11" s="8" t="s">
        <v>16</v>
      </c>
      <c r="C11" s="14">
        <v>6524675.6100000003</v>
      </c>
      <c r="D11" s="14">
        <v>432069.66</v>
      </c>
      <c r="E11" s="14">
        <f t="shared" si="0"/>
        <v>3.3526498529746229</v>
      </c>
      <c r="F11" s="14">
        <v>1236278.0900000001</v>
      </c>
      <c r="G11" s="14">
        <v>2.2288776361420153</v>
      </c>
      <c r="H11" s="14">
        <v>5288397.5200000005</v>
      </c>
      <c r="I11" s="20">
        <v>3.5045668461809232</v>
      </c>
    </row>
    <row r="12" spans="1:9" s="1" customFormat="1" ht="12.95" customHeight="1" thickBot="1" x14ac:dyDescent="0.2">
      <c r="A12" s="5">
        <v>9359</v>
      </c>
      <c r="B12" s="6" t="s">
        <v>17</v>
      </c>
      <c r="C12" s="13">
        <v>11546822.299999999</v>
      </c>
      <c r="D12" s="13">
        <v>2881685.3600000003</v>
      </c>
      <c r="E12" s="13">
        <f t="shared" si="0"/>
        <v>22.360473074001828</v>
      </c>
      <c r="F12" s="13">
        <v>11546822.299999999</v>
      </c>
      <c r="G12" s="13">
        <v>20.81768996890975</v>
      </c>
      <c r="H12" s="13">
        <v>0</v>
      </c>
      <c r="I12" s="20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v>206366571.19000003</v>
      </c>
      <c r="D13" s="18">
        <v>12887407.84</v>
      </c>
      <c r="E13" s="18">
        <f t="shared" si="0"/>
        <v>100</v>
      </c>
      <c r="F13" s="18">
        <v>55466395.730000012</v>
      </c>
      <c r="G13" s="18">
        <v>99.999999999999972</v>
      </c>
      <c r="H13" s="18">
        <v>150900175.45999998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1">F4</f>
        <v>81117.02</v>
      </c>
    </row>
    <row r="17" spans="3:4" x14ac:dyDescent="0.25">
      <c r="C17" s="16">
        <v>1869</v>
      </c>
      <c r="D17" s="12">
        <f t="shared" si="1"/>
        <v>1194485.9000000001</v>
      </c>
    </row>
    <row r="18" spans="3:4" x14ac:dyDescent="0.25">
      <c r="C18" s="16">
        <v>11134</v>
      </c>
      <c r="D18" s="12">
        <f t="shared" si="1"/>
        <v>34315763.050000004</v>
      </c>
    </row>
    <row r="19" spans="3:4" x14ac:dyDescent="0.25">
      <c r="C19" s="16">
        <v>1858</v>
      </c>
      <c r="D19" s="12">
        <f t="shared" si="1"/>
        <v>5718207.9399999995</v>
      </c>
    </row>
    <row r="20" spans="3:4" x14ac:dyDescent="0.25">
      <c r="C20" s="16">
        <v>1882</v>
      </c>
      <c r="D20" s="12">
        <f t="shared" si="1"/>
        <v>503655.42</v>
      </c>
    </row>
    <row r="21" spans="3:4" x14ac:dyDescent="0.25">
      <c r="C21" s="16">
        <v>11135</v>
      </c>
      <c r="D21" s="12">
        <f t="shared" si="1"/>
        <v>690773.81</v>
      </c>
    </row>
    <row r="22" spans="3:4" x14ac:dyDescent="0.25">
      <c r="C22" s="16">
        <v>1824</v>
      </c>
      <c r="D22" s="12">
        <f t="shared" si="1"/>
        <v>179292.2</v>
      </c>
    </row>
    <row r="23" spans="3:4" x14ac:dyDescent="0.25">
      <c r="C23" s="16">
        <v>1786</v>
      </c>
      <c r="D23" s="12">
        <f t="shared" si="1"/>
        <v>1236278.0900000001</v>
      </c>
    </row>
    <row r="24" spans="3:4" x14ac:dyDescent="0.25">
      <c r="C24" s="16">
        <v>9359</v>
      </c>
      <c r="D24" s="12">
        <f t="shared" si="1"/>
        <v>11546822.299999999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20" sqref="F20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22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13">
        <v>17900000</v>
      </c>
      <c r="D4" s="13">
        <v>0</v>
      </c>
      <c r="E4" s="13">
        <f>(D4/D$13)*100</f>
        <v>0</v>
      </c>
      <c r="F4" s="13">
        <v>81117.02</v>
      </c>
      <c r="G4" s="13">
        <v>0.12010821879181134</v>
      </c>
      <c r="H4" s="13">
        <v>17818882.98</v>
      </c>
      <c r="I4" s="13">
        <v>12.570050043454389</v>
      </c>
    </row>
    <row r="5" spans="1:9" s="1" customFormat="1" ht="12.95" customHeight="1" x14ac:dyDescent="0.15">
      <c r="A5" s="7">
        <v>1869</v>
      </c>
      <c r="B5" s="8" t="s">
        <v>10</v>
      </c>
      <c r="C5" s="14">
        <v>3288469</v>
      </c>
      <c r="D5" s="14">
        <v>98153.33</v>
      </c>
      <c r="E5" s="14">
        <f t="shared" ref="E5:E12" si="0">(D5/D$13)*100</f>
        <v>0.81318627066526517</v>
      </c>
      <c r="F5" s="14">
        <v>1292639.2300000002</v>
      </c>
      <c r="G5" s="14">
        <v>1.9139829773790824</v>
      </c>
      <c r="H5" s="14">
        <v>1995829.7699999998</v>
      </c>
      <c r="I5" s="14">
        <v>1.4079266424991168</v>
      </c>
    </row>
    <row r="6" spans="1:9" s="1" customFormat="1" ht="12.95" customHeight="1" x14ac:dyDescent="0.15">
      <c r="A6" s="5">
        <v>11134</v>
      </c>
      <c r="B6" s="6" t="s">
        <v>11</v>
      </c>
      <c r="C6" s="13">
        <v>148514435.03999999</v>
      </c>
      <c r="D6" s="13">
        <v>7878446.71</v>
      </c>
      <c r="E6" s="13">
        <f t="shared" si="0"/>
        <v>65.27180176912924</v>
      </c>
      <c r="F6" s="13">
        <v>42194209.760000005</v>
      </c>
      <c r="G6" s="13">
        <v>62.476054687433802</v>
      </c>
      <c r="H6" s="13">
        <v>106320225.27999999</v>
      </c>
      <c r="I6" s="13">
        <v>75.0019265461804</v>
      </c>
    </row>
    <row r="7" spans="1:9" s="1" customFormat="1" ht="12.95" customHeight="1" x14ac:dyDescent="0.15">
      <c r="A7" s="7">
        <v>1858</v>
      </c>
      <c r="B7" s="8" t="s">
        <v>12</v>
      </c>
      <c r="C7" s="14">
        <v>12020000</v>
      </c>
      <c r="D7" s="14">
        <v>363537.64</v>
      </c>
      <c r="E7" s="14">
        <f t="shared" si="0"/>
        <v>3.0118572412984022</v>
      </c>
      <c r="F7" s="14">
        <v>6081745.5800000001</v>
      </c>
      <c r="G7" s="14">
        <v>9.005109270024608</v>
      </c>
      <c r="H7" s="14">
        <v>5938254.4200000009</v>
      </c>
      <c r="I7" s="14">
        <v>4.1890479506456826</v>
      </c>
    </row>
    <row r="8" spans="1:9" s="1" customFormat="1" ht="12.95" customHeight="1" x14ac:dyDescent="0.15">
      <c r="A8" s="5">
        <v>1882</v>
      </c>
      <c r="B8" s="6" t="s">
        <v>13</v>
      </c>
      <c r="C8" s="13">
        <v>1530000</v>
      </c>
      <c r="D8" s="13">
        <v>0</v>
      </c>
      <c r="E8" s="13">
        <f t="shared" si="0"/>
        <v>0</v>
      </c>
      <c r="F8" s="13">
        <v>503655.42</v>
      </c>
      <c r="G8" s="13">
        <v>0.74575169774532679</v>
      </c>
      <c r="H8" s="13">
        <v>1026344.5800000001</v>
      </c>
      <c r="I8" s="13">
        <v>0.72401860132919382</v>
      </c>
    </row>
    <row r="9" spans="1:9" s="1" customFormat="1" ht="12.95" customHeight="1" x14ac:dyDescent="0.15">
      <c r="A9" s="7">
        <v>11135</v>
      </c>
      <c r="B9" s="8" t="s">
        <v>14</v>
      </c>
      <c r="C9" s="14">
        <v>3400000</v>
      </c>
      <c r="D9" s="14">
        <v>5669.6</v>
      </c>
      <c r="E9" s="14">
        <f t="shared" si="0"/>
        <v>4.6971823372307257E-2</v>
      </c>
      <c r="F9" s="14">
        <v>696443.41</v>
      </c>
      <c r="G9" s="14">
        <v>1.0312087089046806</v>
      </c>
      <c r="H9" s="14">
        <v>2703556.59</v>
      </c>
      <c r="I9" s="14">
        <v>1.9071813687622576</v>
      </c>
    </row>
    <row r="10" spans="1:9" s="1" customFormat="1" ht="12.95" customHeight="1" x14ac:dyDescent="0.15">
      <c r="A10" s="5">
        <v>1824</v>
      </c>
      <c r="B10" s="6" t="s">
        <v>15</v>
      </c>
      <c r="C10" s="13">
        <v>1686527.24</v>
      </c>
      <c r="D10" s="13">
        <v>447596.03</v>
      </c>
      <c r="E10" s="13">
        <f t="shared" si="0"/>
        <v>3.7082689543011749</v>
      </c>
      <c r="F10" s="13">
        <v>626888.2300000001</v>
      </c>
      <c r="G10" s="13">
        <v>0.92821985678038166</v>
      </c>
      <c r="H10" s="13">
        <v>1059639.0099999998</v>
      </c>
      <c r="I10" s="13">
        <v>0.74750563201108478</v>
      </c>
    </row>
    <row r="11" spans="1:9" s="1" customFormat="1" ht="12.95" customHeight="1" x14ac:dyDescent="0.15">
      <c r="A11" s="7">
        <v>1786</v>
      </c>
      <c r="B11" s="8" t="s">
        <v>16</v>
      </c>
      <c r="C11" s="14">
        <v>6524675.6100000003</v>
      </c>
      <c r="D11" s="14">
        <v>394471.12</v>
      </c>
      <c r="E11" s="14">
        <f t="shared" si="0"/>
        <v>3.2681366893812998</v>
      </c>
      <c r="F11" s="14">
        <v>1630749.21</v>
      </c>
      <c r="G11" s="14">
        <v>2.4146151191112972</v>
      </c>
      <c r="H11" s="14">
        <v>4893926.4000000004</v>
      </c>
      <c r="I11" s="14">
        <v>3.4523432151178861</v>
      </c>
    </row>
    <row r="12" spans="1:9" s="1" customFormat="1" ht="12.95" customHeight="1" thickBot="1" x14ac:dyDescent="0.2">
      <c r="A12" s="5">
        <v>9359</v>
      </c>
      <c r="B12" s="6" t="s">
        <v>17</v>
      </c>
      <c r="C12" s="13">
        <v>14429162.719999999</v>
      </c>
      <c r="D12" s="13">
        <v>2882340.42</v>
      </c>
      <c r="E12" s="13">
        <f t="shared" si="0"/>
        <v>23.879777251852317</v>
      </c>
      <c r="F12" s="13">
        <v>14429162.719999999</v>
      </c>
      <c r="G12" s="13">
        <v>21.364949463829014</v>
      </c>
      <c r="H12" s="13">
        <v>0</v>
      </c>
      <c r="I12" s="13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209293269.61000001</v>
      </c>
      <c r="D13" s="18">
        <f>SUM(D4:D12)</f>
        <v>12070214.849999998</v>
      </c>
      <c r="E13" s="18">
        <f t="shared" ref="E13" si="1">(D13/D$13)*100</f>
        <v>100</v>
      </c>
      <c r="F13" s="18">
        <f>SUM(F4:F12)</f>
        <v>67536610.579999998</v>
      </c>
      <c r="G13" s="18">
        <v>99.999999999999972</v>
      </c>
      <c r="H13" s="18">
        <f>SUM(H4:H12)</f>
        <v>141756659.02999997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2">F4</f>
        <v>81117.02</v>
      </c>
    </row>
    <row r="17" spans="3:4" x14ac:dyDescent="0.25">
      <c r="C17" s="16">
        <v>1869</v>
      </c>
      <c r="D17" s="12">
        <f t="shared" si="2"/>
        <v>1292639.2300000002</v>
      </c>
    </row>
    <row r="18" spans="3:4" x14ac:dyDescent="0.25">
      <c r="C18" s="16">
        <v>11134</v>
      </c>
      <c r="D18" s="12">
        <f t="shared" si="2"/>
        <v>42194209.760000005</v>
      </c>
    </row>
    <row r="19" spans="3:4" x14ac:dyDescent="0.25">
      <c r="C19" s="16">
        <v>1858</v>
      </c>
      <c r="D19" s="12">
        <f t="shared" si="2"/>
        <v>6081745.5800000001</v>
      </c>
    </row>
    <row r="20" spans="3:4" x14ac:dyDescent="0.25">
      <c r="C20" s="16">
        <v>1882</v>
      </c>
      <c r="D20" s="12">
        <f t="shared" si="2"/>
        <v>503655.42</v>
      </c>
    </row>
    <row r="21" spans="3:4" x14ac:dyDescent="0.25">
      <c r="C21" s="16">
        <v>11135</v>
      </c>
      <c r="D21" s="12">
        <f t="shared" si="2"/>
        <v>696443.41</v>
      </c>
    </row>
    <row r="22" spans="3:4" x14ac:dyDescent="0.25">
      <c r="C22" s="16">
        <v>1824</v>
      </c>
      <c r="D22" s="12">
        <f t="shared" si="2"/>
        <v>626888.2300000001</v>
      </c>
    </row>
    <row r="23" spans="3:4" x14ac:dyDescent="0.25">
      <c r="C23" s="16">
        <v>1786</v>
      </c>
      <c r="D23" s="12">
        <f t="shared" si="2"/>
        <v>1630749.21</v>
      </c>
    </row>
    <row r="24" spans="3:4" x14ac:dyDescent="0.25">
      <c r="C24" s="16">
        <v>9359</v>
      </c>
      <c r="D24" s="12">
        <f t="shared" si="2"/>
        <v>14429162.719999999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D33" sqref="D33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23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22">
        <v>17900000</v>
      </c>
      <c r="D4" s="22">
        <v>0</v>
      </c>
      <c r="E4" s="22">
        <f>(D4/D$13)*100</f>
        <v>0</v>
      </c>
      <c r="F4" s="22">
        <v>81117.02</v>
      </c>
      <c r="G4" s="22">
        <v>0.10128333900018745</v>
      </c>
      <c r="H4" s="22">
        <v>17818882.98</v>
      </c>
      <c r="I4" s="22">
        <v>13.473596609641127</v>
      </c>
    </row>
    <row r="5" spans="1:9" s="1" customFormat="1" ht="12.95" customHeight="1" x14ac:dyDescent="0.15">
      <c r="A5" s="7">
        <v>1869</v>
      </c>
      <c r="B5" s="8" t="s">
        <v>10</v>
      </c>
      <c r="C5" s="23">
        <v>3288469</v>
      </c>
      <c r="D5" s="23">
        <v>1890</v>
      </c>
      <c r="E5" s="23">
        <f t="shared" ref="E5:E13" si="0">(D5/D$13)*100</f>
        <v>1.5056625542877091E-2</v>
      </c>
      <c r="F5" s="23">
        <v>1294529.2300000002</v>
      </c>
      <c r="G5" s="23">
        <v>1.6163592159542057</v>
      </c>
      <c r="H5" s="23">
        <v>1993939.7699999998</v>
      </c>
      <c r="I5" s="23">
        <v>1.5077005755666399</v>
      </c>
    </row>
    <row r="6" spans="1:9" s="1" customFormat="1" ht="12.95" customHeight="1" x14ac:dyDescent="0.15">
      <c r="A6" s="5">
        <v>11134</v>
      </c>
      <c r="B6" s="6" t="s">
        <v>11</v>
      </c>
      <c r="C6" s="22">
        <v>148514435.03999999</v>
      </c>
      <c r="D6" s="22">
        <v>8477418.6900000013</v>
      </c>
      <c r="E6" s="22">
        <f t="shared" si="0"/>
        <v>67.535089304506698</v>
      </c>
      <c r="F6" s="22">
        <v>50671628.450000003</v>
      </c>
      <c r="G6" s="22">
        <v>63.268987470112833</v>
      </c>
      <c r="H6" s="22">
        <v>97842806.589999989</v>
      </c>
      <c r="I6" s="22">
        <v>73.983004918347376</v>
      </c>
    </row>
    <row r="7" spans="1:9" s="1" customFormat="1" ht="12.95" customHeight="1" x14ac:dyDescent="0.15">
      <c r="A7" s="7">
        <v>1858</v>
      </c>
      <c r="B7" s="8" t="s">
        <v>12</v>
      </c>
      <c r="C7" s="23">
        <v>12020000</v>
      </c>
      <c r="D7" s="23">
        <v>576874.03</v>
      </c>
      <c r="E7" s="23">
        <f t="shared" si="0"/>
        <v>4.5956488122330397</v>
      </c>
      <c r="F7" s="23">
        <v>6658619.6100000003</v>
      </c>
      <c r="G7" s="23">
        <v>8.3140039813213793</v>
      </c>
      <c r="H7" s="23">
        <v>5361380.3899999997</v>
      </c>
      <c r="I7" s="23">
        <v>4.0539621213506845</v>
      </c>
    </row>
    <row r="8" spans="1:9" s="1" customFormat="1" ht="12.95" customHeight="1" x14ac:dyDescent="0.15">
      <c r="A8" s="5">
        <v>1882</v>
      </c>
      <c r="B8" s="6" t="s">
        <v>13</v>
      </c>
      <c r="C8" s="22">
        <v>1530000</v>
      </c>
      <c r="D8" s="22">
        <v>0</v>
      </c>
      <c r="E8" s="22">
        <f t="shared" si="0"/>
        <v>0</v>
      </c>
      <c r="F8" s="22">
        <v>503655.42</v>
      </c>
      <c r="G8" s="22">
        <v>0.62886805559599923</v>
      </c>
      <c r="H8" s="22">
        <v>1026344.5800000001</v>
      </c>
      <c r="I8" s="22">
        <v>0.77606171323605311</v>
      </c>
    </row>
    <row r="9" spans="1:9" s="1" customFormat="1" ht="12.95" customHeight="1" x14ac:dyDescent="0.15">
      <c r="A9" s="7">
        <v>11135</v>
      </c>
      <c r="B9" s="8" t="s">
        <v>14</v>
      </c>
      <c r="C9" s="23">
        <v>3400000</v>
      </c>
      <c r="D9" s="23">
        <v>15723.87</v>
      </c>
      <c r="E9" s="23">
        <f t="shared" si="0"/>
        <v>0.12526371570099409</v>
      </c>
      <c r="F9" s="23">
        <v>712167.28</v>
      </c>
      <c r="G9" s="23">
        <v>0.88921757782869004</v>
      </c>
      <c r="H9" s="23">
        <v>2687832.7199999997</v>
      </c>
      <c r="I9" s="23">
        <v>2.0323818201243098</v>
      </c>
    </row>
    <row r="10" spans="1:9" s="1" customFormat="1" ht="12.95" customHeight="1" x14ac:dyDescent="0.15">
      <c r="A10" s="5">
        <v>1824</v>
      </c>
      <c r="B10" s="6" t="s">
        <v>15</v>
      </c>
      <c r="C10" s="22">
        <v>1686527.24</v>
      </c>
      <c r="D10" s="22">
        <v>179320</v>
      </c>
      <c r="E10" s="22">
        <f t="shared" si="0"/>
        <v>1.4285471388088464</v>
      </c>
      <c r="F10" s="22">
        <v>806188.2300000001</v>
      </c>
      <c r="G10" s="22">
        <v>1.0066128637005043</v>
      </c>
      <c r="H10" s="22">
        <v>880339.00999999989</v>
      </c>
      <c r="I10" s="22">
        <v>0.6656608449465683</v>
      </c>
    </row>
    <row r="11" spans="1:9" s="1" customFormat="1" ht="12.95" customHeight="1" x14ac:dyDescent="0.15">
      <c r="A11" s="7">
        <v>1786</v>
      </c>
      <c r="B11" s="8" t="s">
        <v>16</v>
      </c>
      <c r="C11" s="23">
        <v>6524675.6100000003</v>
      </c>
      <c r="D11" s="23">
        <v>255070.48</v>
      </c>
      <c r="E11" s="23">
        <f t="shared" si="0"/>
        <v>2.0320109547100107</v>
      </c>
      <c r="F11" s="23">
        <v>1885819.69</v>
      </c>
      <c r="G11" s="23">
        <v>2.3546490607704569</v>
      </c>
      <c r="H11" s="23">
        <v>4638855.92</v>
      </c>
      <c r="I11" s="23">
        <v>3.5076313967872341</v>
      </c>
    </row>
    <row r="12" spans="1:9" s="1" customFormat="1" ht="12.95" customHeight="1" thickBot="1" x14ac:dyDescent="0.2">
      <c r="A12" s="5">
        <v>9359</v>
      </c>
      <c r="B12" s="6" t="s">
        <v>17</v>
      </c>
      <c r="C12" s="22">
        <v>17475479.079999998</v>
      </c>
      <c r="D12" s="22">
        <v>3046316.3600000003</v>
      </c>
      <c r="E12" s="22">
        <f t="shared" si="0"/>
        <v>24.268383448497548</v>
      </c>
      <c r="F12" s="22">
        <v>17475479.079999998</v>
      </c>
      <c r="G12" s="22">
        <v>21.820018435715756</v>
      </c>
      <c r="H12" s="22">
        <v>0</v>
      </c>
      <c r="I12" s="22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212339585.97000003</v>
      </c>
      <c r="D13" s="18">
        <f>SUM(D4:D12)</f>
        <v>12552613.43</v>
      </c>
      <c r="E13" s="18">
        <f t="shared" si="0"/>
        <v>100</v>
      </c>
      <c r="F13" s="18">
        <f>SUM(F4:F12)</f>
        <v>80089204.00999999</v>
      </c>
      <c r="G13" s="18">
        <v>99.999999999999972</v>
      </c>
      <c r="H13" s="18">
        <f>SUM(H4:H12)</f>
        <v>132250381.95999999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1">F4</f>
        <v>81117.02</v>
      </c>
    </row>
    <row r="17" spans="3:4" x14ac:dyDescent="0.25">
      <c r="C17" s="16">
        <v>1869</v>
      </c>
      <c r="D17" s="12">
        <f t="shared" si="1"/>
        <v>1294529.2300000002</v>
      </c>
    </row>
    <row r="18" spans="3:4" x14ac:dyDescent="0.25">
      <c r="C18" s="16">
        <v>11134</v>
      </c>
      <c r="D18" s="12">
        <f t="shared" si="1"/>
        <v>50671628.450000003</v>
      </c>
    </row>
    <row r="19" spans="3:4" x14ac:dyDescent="0.25">
      <c r="C19" s="16">
        <v>1858</v>
      </c>
      <c r="D19" s="12">
        <f t="shared" si="1"/>
        <v>6658619.6100000003</v>
      </c>
    </row>
    <row r="20" spans="3:4" x14ac:dyDescent="0.25">
      <c r="C20" s="16">
        <v>1882</v>
      </c>
      <c r="D20" s="12">
        <f t="shared" si="1"/>
        <v>503655.42</v>
      </c>
    </row>
    <row r="21" spans="3:4" x14ac:dyDescent="0.25">
      <c r="C21" s="16">
        <v>11135</v>
      </c>
      <c r="D21" s="12">
        <f t="shared" si="1"/>
        <v>712167.28</v>
      </c>
    </row>
    <row r="22" spans="3:4" x14ac:dyDescent="0.25">
      <c r="C22" s="16">
        <v>1824</v>
      </c>
      <c r="D22" s="12">
        <f t="shared" si="1"/>
        <v>806188.2300000001</v>
      </c>
    </row>
    <row r="23" spans="3:4" x14ac:dyDescent="0.25">
      <c r="C23" s="16">
        <v>1786</v>
      </c>
      <c r="D23" s="12">
        <f t="shared" si="1"/>
        <v>1885819.69</v>
      </c>
    </row>
    <row r="24" spans="3:4" x14ac:dyDescent="0.25">
      <c r="C24" s="16">
        <v>9359</v>
      </c>
      <c r="D24" s="12">
        <f t="shared" si="1"/>
        <v>17475479.079999998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D2" sqref="D2:E2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24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22">
        <v>17900000</v>
      </c>
      <c r="D4" s="22">
        <v>77706.850000000006</v>
      </c>
      <c r="E4" s="22">
        <f>(D4/D$13)*100</f>
        <v>0.49096935792953439</v>
      </c>
      <c r="F4" s="22">
        <v>158823.87</v>
      </c>
      <c r="G4" s="22">
        <v>0.16558566993624441</v>
      </c>
      <c r="H4" s="22">
        <v>17741176.129999999</v>
      </c>
      <c r="I4" s="22">
        <v>14.745179526313789</v>
      </c>
    </row>
    <row r="5" spans="1:9" s="1" customFormat="1" ht="12.95" customHeight="1" x14ac:dyDescent="0.15">
      <c r="A5" s="7">
        <v>1869</v>
      </c>
      <c r="B5" s="8" t="s">
        <v>10</v>
      </c>
      <c r="C5" s="23">
        <v>3288469</v>
      </c>
      <c r="D5" s="23">
        <v>1800</v>
      </c>
      <c r="E5" s="23">
        <f t="shared" ref="E5:E13" si="0">(D5/D$13)*100</f>
        <v>1.1372804897807103E-2</v>
      </c>
      <c r="F5" s="23">
        <v>1296329.2300000002</v>
      </c>
      <c r="G5" s="23">
        <v>1.3515194158629047</v>
      </c>
      <c r="H5" s="23">
        <v>1992139.7699999998</v>
      </c>
      <c r="I5" s="23">
        <v>1.655722164918243</v>
      </c>
    </row>
    <row r="6" spans="1:9" s="1" customFormat="1" ht="12.95" customHeight="1" x14ac:dyDescent="0.15">
      <c r="A6" s="5">
        <v>11134</v>
      </c>
      <c r="B6" s="6" t="s">
        <v>11</v>
      </c>
      <c r="C6" s="22">
        <v>148514435.03999999</v>
      </c>
      <c r="D6" s="22">
        <v>10364135.84</v>
      </c>
      <c r="E6" s="22">
        <f t="shared" si="0"/>
        <v>65.482941579272293</v>
      </c>
      <c r="F6" s="22">
        <v>61035764.290000014</v>
      </c>
      <c r="G6" s="22">
        <v>63.634313406607937</v>
      </c>
      <c r="H6" s="22">
        <v>87478670.74999997</v>
      </c>
      <c r="I6" s="22">
        <v>72.70592972417802</v>
      </c>
    </row>
    <row r="7" spans="1:9" s="1" customFormat="1" ht="12.95" customHeight="1" x14ac:dyDescent="0.15">
      <c r="A7" s="7">
        <v>1858</v>
      </c>
      <c r="B7" s="8" t="s">
        <v>12</v>
      </c>
      <c r="C7" s="23">
        <v>12020000</v>
      </c>
      <c r="D7" s="23">
        <v>914879.52</v>
      </c>
      <c r="E7" s="23">
        <f t="shared" si="0"/>
        <v>5.7804146033107839</v>
      </c>
      <c r="F7" s="23">
        <v>7573499.1299999999</v>
      </c>
      <c r="G7" s="23">
        <v>7.8959348314747286</v>
      </c>
      <c r="H7" s="23">
        <v>4446500.8699999992</v>
      </c>
      <c r="I7" s="23">
        <v>3.6956091925152679</v>
      </c>
    </row>
    <row r="8" spans="1:9" s="1" customFormat="1" ht="12.95" customHeight="1" x14ac:dyDescent="0.15">
      <c r="A8" s="5">
        <v>1882</v>
      </c>
      <c r="B8" s="6" t="s">
        <v>13</v>
      </c>
      <c r="C8" s="22">
        <v>1530000</v>
      </c>
      <c r="D8" s="22">
        <v>0</v>
      </c>
      <c r="E8" s="22">
        <f t="shared" si="0"/>
        <v>0</v>
      </c>
      <c r="F8" s="22">
        <v>503655.42</v>
      </c>
      <c r="G8" s="22">
        <v>0.52509814889739526</v>
      </c>
      <c r="H8" s="22">
        <v>1026344.5800000001</v>
      </c>
      <c r="I8" s="22">
        <v>0.85302321430473993</v>
      </c>
    </row>
    <row r="9" spans="1:9" s="1" customFormat="1" ht="12.95" customHeight="1" x14ac:dyDescent="0.15">
      <c r="A9" s="7">
        <v>11135</v>
      </c>
      <c r="B9" s="8" t="s">
        <v>14</v>
      </c>
      <c r="C9" s="23">
        <v>3400000</v>
      </c>
      <c r="D9" s="23">
        <v>92949.73000000001</v>
      </c>
      <c r="E9" s="23">
        <f t="shared" si="0"/>
        <v>0.58727730255213773</v>
      </c>
      <c r="F9" s="23">
        <v>805117.01</v>
      </c>
      <c r="G9" s="23">
        <v>0.83939422630814864</v>
      </c>
      <c r="H9" s="23">
        <v>2594882.9900000002</v>
      </c>
      <c r="I9" s="23">
        <v>2.1566786360137398</v>
      </c>
    </row>
    <row r="10" spans="1:9" s="1" customFormat="1" ht="12.95" customHeight="1" x14ac:dyDescent="0.15">
      <c r="A10" s="5">
        <v>1824</v>
      </c>
      <c r="B10" s="6" t="s">
        <v>15</v>
      </c>
      <c r="C10" s="22">
        <v>1686527.24</v>
      </c>
      <c r="D10" s="22">
        <v>0</v>
      </c>
      <c r="E10" s="22">
        <f t="shared" si="0"/>
        <v>0</v>
      </c>
      <c r="F10" s="22">
        <v>806188.2300000001</v>
      </c>
      <c r="G10" s="22">
        <v>0.84051105264759707</v>
      </c>
      <c r="H10" s="22">
        <v>880339.00999999989</v>
      </c>
      <c r="I10" s="22">
        <v>0.7316739685886513</v>
      </c>
    </row>
    <row r="11" spans="1:9" s="1" customFormat="1" ht="12.95" customHeight="1" x14ac:dyDescent="0.15">
      <c r="A11" s="7">
        <v>1786</v>
      </c>
      <c r="B11" s="8" t="s">
        <v>16</v>
      </c>
      <c r="C11" s="23">
        <v>6524675.6100000003</v>
      </c>
      <c r="D11" s="23">
        <v>480428.32</v>
      </c>
      <c r="E11" s="23">
        <f t="shared" si="0"/>
        <v>3.0354541948562437</v>
      </c>
      <c r="F11" s="23">
        <v>2366248.0100000002</v>
      </c>
      <c r="G11" s="23">
        <v>2.4669891369046426</v>
      </c>
      <c r="H11" s="23">
        <v>4158427.6</v>
      </c>
      <c r="I11" s="23">
        <v>3.456183573167547</v>
      </c>
    </row>
    <row r="12" spans="1:9" s="1" customFormat="1" ht="12.95" customHeight="1" thickBot="1" x14ac:dyDescent="0.2">
      <c r="A12" s="5">
        <v>9359</v>
      </c>
      <c r="B12" s="6" t="s">
        <v>17</v>
      </c>
      <c r="C12" s="22">
        <v>21370808.920000002</v>
      </c>
      <c r="D12" s="22">
        <v>3895329.84</v>
      </c>
      <c r="E12" s="22">
        <f t="shared" si="0"/>
        <v>24.611570157181198</v>
      </c>
      <c r="F12" s="22">
        <v>21370808.920000002</v>
      </c>
      <c r="G12" s="22">
        <v>22.280654111360391</v>
      </c>
      <c r="H12" s="22">
        <v>0</v>
      </c>
      <c r="I12" s="22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216234915.81</v>
      </c>
      <c r="D13" s="18">
        <f>SUM(D4:D12)</f>
        <v>15827230.1</v>
      </c>
      <c r="E13" s="18">
        <f t="shared" si="0"/>
        <v>100</v>
      </c>
      <c r="F13" s="18">
        <f>SUM(F4:F12)</f>
        <v>95916434.110000029</v>
      </c>
      <c r="G13" s="18">
        <v>99.999999999999972</v>
      </c>
      <c r="H13" s="18">
        <f>SUM(H4:H12)</f>
        <v>120318481.69999997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1">F4</f>
        <v>158823.87</v>
      </c>
    </row>
    <row r="17" spans="3:4" x14ac:dyDescent="0.25">
      <c r="C17" s="16">
        <v>1869</v>
      </c>
      <c r="D17" s="12">
        <f t="shared" si="1"/>
        <v>1296329.2300000002</v>
      </c>
    </row>
    <row r="18" spans="3:4" x14ac:dyDescent="0.25">
      <c r="C18" s="16">
        <v>11134</v>
      </c>
      <c r="D18" s="12">
        <f t="shared" si="1"/>
        <v>61035764.290000014</v>
      </c>
    </row>
    <row r="19" spans="3:4" x14ac:dyDescent="0.25">
      <c r="C19" s="16">
        <v>1858</v>
      </c>
      <c r="D19" s="12">
        <f t="shared" si="1"/>
        <v>7573499.1299999999</v>
      </c>
    </row>
    <row r="20" spans="3:4" x14ac:dyDescent="0.25">
      <c r="C20" s="16">
        <v>1882</v>
      </c>
      <c r="D20" s="12">
        <f t="shared" si="1"/>
        <v>503655.42</v>
      </c>
    </row>
    <row r="21" spans="3:4" x14ac:dyDescent="0.25">
      <c r="C21" s="16">
        <v>11135</v>
      </c>
      <c r="D21" s="12">
        <f t="shared" si="1"/>
        <v>805117.01</v>
      </c>
    </row>
    <row r="22" spans="3:4" x14ac:dyDescent="0.25">
      <c r="C22" s="16">
        <v>1824</v>
      </c>
      <c r="D22" s="12">
        <f t="shared" si="1"/>
        <v>806188.2300000001</v>
      </c>
    </row>
    <row r="23" spans="3:4" x14ac:dyDescent="0.25">
      <c r="C23" s="16">
        <v>1786</v>
      </c>
      <c r="D23" s="12">
        <f t="shared" si="1"/>
        <v>2366248.0100000002</v>
      </c>
    </row>
    <row r="24" spans="3:4" x14ac:dyDescent="0.25">
      <c r="C24" s="16">
        <v>9359</v>
      </c>
      <c r="D24" s="12">
        <f t="shared" si="1"/>
        <v>21370808.920000002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23" sqref="G23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25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26">
        <v>1843</v>
      </c>
      <c r="B4" s="6" t="s">
        <v>9</v>
      </c>
      <c r="C4" s="24">
        <v>17900000</v>
      </c>
      <c r="D4" s="24">
        <v>0</v>
      </c>
      <c r="E4" s="24">
        <f>(D4/D$13)*100</f>
        <v>0</v>
      </c>
      <c r="F4" s="24">
        <v>158823.87</v>
      </c>
      <c r="G4" s="24">
        <f>(F4/F$13)*100</f>
        <v>0.14355816063690999</v>
      </c>
      <c r="H4" s="24">
        <v>17741176.129999999</v>
      </c>
      <c r="I4" s="24">
        <f>(H4/H$13)*100</f>
        <v>15.876992329719213</v>
      </c>
    </row>
    <row r="5" spans="1:9" s="1" customFormat="1" ht="12.95" customHeight="1" x14ac:dyDescent="0.15">
      <c r="A5" s="27">
        <v>1869</v>
      </c>
      <c r="B5" s="8" t="s">
        <v>10</v>
      </c>
      <c r="C5" s="25">
        <v>3318469</v>
      </c>
      <c r="D5" s="25">
        <v>70299.37</v>
      </c>
      <c r="E5" s="25">
        <f t="shared" ref="E5:E12" si="0">(D5/D$13)*100</f>
        <v>0.47766222840712097</v>
      </c>
      <c r="F5" s="25">
        <v>1366628.6</v>
      </c>
      <c r="G5" s="25">
        <f t="shared" ref="G5:G12" si="1">(F5/F$13)*100</f>
        <v>1.2352720538153077</v>
      </c>
      <c r="H5" s="25">
        <v>1951840.4</v>
      </c>
      <c r="I5" s="25">
        <f t="shared" ref="I5:I12" si="2">(H5/H$13)*100</f>
        <v>1.7467475004226838</v>
      </c>
    </row>
    <row r="6" spans="1:9" s="1" customFormat="1" ht="12.95" customHeight="1" x14ac:dyDescent="0.15">
      <c r="A6" s="26">
        <v>11134</v>
      </c>
      <c r="B6" s="6" t="s">
        <v>11</v>
      </c>
      <c r="C6" s="24">
        <v>148714435.03999999</v>
      </c>
      <c r="D6" s="24">
        <v>8293552.5899999989</v>
      </c>
      <c r="E6" s="24">
        <f t="shared" si="0"/>
        <v>56.352095496034316</v>
      </c>
      <c r="F6" s="24">
        <v>69329316.88000001</v>
      </c>
      <c r="G6" s="24">
        <f t="shared" si="1"/>
        <v>62.665575454786968</v>
      </c>
      <c r="H6" s="24">
        <v>79385118.159999982</v>
      </c>
      <c r="I6" s="24">
        <f t="shared" si="2"/>
        <v>71.043593890534993</v>
      </c>
    </row>
    <row r="7" spans="1:9" s="1" customFormat="1" ht="12.95" customHeight="1" x14ac:dyDescent="0.15">
      <c r="A7" s="27">
        <v>1858</v>
      </c>
      <c r="B7" s="8" t="s">
        <v>12</v>
      </c>
      <c r="C7" s="25">
        <v>14850000</v>
      </c>
      <c r="D7" s="25">
        <v>2897999.1399999997</v>
      </c>
      <c r="E7" s="25">
        <f t="shared" si="0"/>
        <v>19.6909976168253</v>
      </c>
      <c r="F7" s="25">
        <v>10471498.270000001</v>
      </c>
      <c r="G7" s="25">
        <f t="shared" si="1"/>
        <v>9.4650069334904465</v>
      </c>
      <c r="H7" s="25">
        <v>4378501.7300000004</v>
      </c>
      <c r="I7" s="25">
        <f t="shared" si="2"/>
        <v>3.9184233262483446</v>
      </c>
    </row>
    <row r="8" spans="1:9" s="1" customFormat="1" ht="12.95" customHeight="1" x14ac:dyDescent="0.15">
      <c r="A8" s="26">
        <v>1882</v>
      </c>
      <c r="B8" s="6" t="s">
        <v>13</v>
      </c>
      <c r="C8" s="24">
        <v>1530000</v>
      </c>
      <c r="D8" s="24">
        <v>0</v>
      </c>
      <c r="E8" s="24">
        <f t="shared" si="0"/>
        <v>0</v>
      </c>
      <c r="F8" s="24">
        <v>503655.42</v>
      </c>
      <c r="G8" s="24">
        <f t="shared" si="1"/>
        <v>0.4552454595773946</v>
      </c>
      <c r="H8" s="24">
        <v>1026344.5800000001</v>
      </c>
      <c r="I8" s="24">
        <f t="shared" si="2"/>
        <v>0.91849970401646031</v>
      </c>
    </row>
    <row r="9" spans="1:9" s="1" customFormat="1" ht="12.95" customHeight="1" x14ac:dyDescent="0.15">
      <c r="A9" s="27">
        <v>11135</v>
      </c>
      <c r="B9" s="8" t="s">
        <v>14</v>
      </c>
      <c r="C9" s="25">
        <v>3400000</v>
      </c>
      <c r="D9" s="25">
        <v>4593.3500000000004</v>
      </c>
      <c r="E9" s="25">
        <f t="shared" si="0"/>
        <v>3.1210376378249898E-2</v>
      </c>
      <c r="F9" s="25">
        <v>809710.36</v>
      </c>
      <c r="G9" s="25">
        <f t="shared" si="1"/>
        <v>0.73188324859638676</v>
      </c>
      <c r="H9" s="25">
        <v>2590289.64</v>
      </c>
      <c r="I9" s="25">
        <f t="shared" si="2"/>
        <v>2.3181106170569961</v>
      </c>
    </row>
    <row r="10" spans="1:9" s="1" customFormat="1" ht="12.95" customHeight="1" x14ac:dyDescent="0.15">
      <c r="A10" s="26">
        <v>1824</v>
      </c>
      <c r="B10" s="6" t="s">
        <v>15</v>
      </c>
      <c r="C10" s="24">
        <v>1686527.24</v>
      </c>
      <c r="D10" s="24">
        <v>0</v>
      </c>
      <c r="E10" s="24">
        <f t="shared" si="0"/>
        <v>0</v>
      </c>
      <c r="F10" s="24">
        <v>806188.2300000001</v>
      </c>
      <c r="G10" s="24">
        <f t="shared" si="1"/>
        <v>0.72869965595175434</v>
      </c>
      <c r="H10" s="24">
        <v>880339.00999999989</v>
      </c>
      <c r="I10" s="24">
        <f t="shared" si="2"/>
        <v>0.78783591385959628</v>
      </c>
    </row>
    <row r="11" spans="1:9" s="1" customFormat="1" ht="12.95" customHeight="1" x14ac:dyDescent="0.15">
      <c r="A11" s="27">
        <v>1786</v>
      </c>
      <c r="B11" s="8" t="s">
        <v>16</v>
      </c>
      <c r="C11" s="25">
        <v>6524675.6100000003</v>
      </c>
      <c r="D11" s="25">
        <v>370620.73</v>
      </c>
      <c r="E11" s="25">
        <f t="shared" si="0"/>
        <v>2.5182519243867181</v>
      </c>
      <c r="F11" s="25">
        <v>2736868.74</v>
      </c>
      <c r="G11" s="25">
        <f t="shared" si="1"/>
        <v>2.4738085164343211</v>
      </c>
      <c r="H11" s="25">
        <v>3787806.87</v>
      </c>
      <c r="I11" s="25">
        <f t="shared" si="2"/>
        <v>3.3897967181416937</v>
      </c>
    </row>
    <row r="12" spans="1:9" s="1" customFormat="1" ht="12.95" customHeight="1" thickBot="1" x14ac:dyDescent="0.2">
      <c r="A12" s="26">
        <v>9359</v>
      </c>
      <c r="B12" s="6" t="s">
        <v>17</v>
      </c>
      <c r="C12" s="24">
        <v>24451124.73</v>
      </c>
      <c r="D12" s="24">
        <v>3080315.81</v>
      </c>
      <c r="E12" s="24">
        <f t="shared" si="0"/>
        <v>20.929782357968303</v>
      </c>
      <c r="F12" s="24">
        <v>24451124.73</v>
      </c>
      <c r="G12" s="24">
        <f t="shared" si="1"/>
        <v>22.100950516710508</v>
      </c>
      <c r="H12" s="24">
        <v>0</v>
      </c>
      <c r="I12" s="24">
        <f t="shared" si="2"/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222375231.62</v>
      </c>
      <c r="D13" s="18">
        <f>SUM(D4:D12)</f>
        <v>14717380.989999998</v>
      </c>
      <c r="E13" s="18">
        <f t="shared" ref="E13" si="3">(D13/D$13)*100</f>
        <v>100</v>
      </c>
      <c r="F13" s="18">
        <f>SUM(F4:F12)</f>
        <v>110633815.10000001</v>
      </c>
      <c r="G13" s="18">
        <v>99.999999999999972</v>
      </c>
      <c r="H13" s="18">
        <f>SUM(H4:H12)</f>
        <v>111741416.52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4">F4</f>
        <v>158823.87</v>
      </c>
    </row>
    <row r="17" spans="3:4" x14ac:dyDescent="0.25">
      <c r="C17" s="16">
        <v>1869</v>
      </c>
      <c r="D17" s="12">
        <f t="shared" si="4"/>
        <v>1366628.6</v>
      </c>
    </row>
    <row r="18" spans="3:4" x14ac:dyDescent="0.25">
      <c r="C18" s="16">
        <v>11134</v>
      </c>
      <c r="D18" s="12">
        <f t="shared" si="4"/>
        <v>69329316.88000001</v>
      </c>
    </row>
    <row r="19" spans="3:4" x14ac:dyDescent="0.25">
      <c r="C19" s="16">
        <v>1858</v>
      </c>
      <c r="D19" s="12">
        <f t="shared" si="4"/>
        <v>10471498.270000001</v>
      </c>
    </row>
    <row r="20" spans="3:4" x14ac:dyDescent="0.25">
      <c r="C20" s="16">
        <v>1882</v>
      </c>
      <c r="D20" s="12">
        <f t="shared" si="4"/>
        <v>503655.42</v>
      </c>
    </row>
    <row r="21" spans="3:4" x14ac:dyDescent="0.25">
      <c r="C21" s="16">
        <v>11135</v>
      </c>
      <c r="D21" s="12">
        <f t="shared" si="4"/>
        <v>809710.36</v>
      </c>
    </row>
    <row r="22" spans="3:4" x14ac:dyDescent="0.25">
      <c r="C22" s="16">
        <v>1824</v>
      </c>
      <c r="D22" s="12">
        <f t="shared" si="4"/>
        <v>806188.2300000001</v>
      </c>
    </row>
    <row r="23" spans="3:4" x14ac:dyDescent="0.25">
      <c r="C23" s="16">
        <v>1786</v>
      </c>
      <c r="D23" s="12">
        <f t="shared" si="4"/>
        <v>2736868.74</v>
      </c>
    </row>
    <row r="24" spans="3:4" x14ac:dyDescent="0.25">
      <c r="C24" s="16">
        <v>9359</v>
      </c>
      <c r="D24" s="12">
        <f t="shared" si="4"/>
        <v>24451124.73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3.7109375" customWidth="1"/>
    <col min="6" max="6" width="14.710937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26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26">
        <v>1843</v>
      </c>
      <c r="B4" s="6" t="s">
        <v>9</v>
      </c>
      <c r="C4" s="28">
        <v>17900000</v>
      </c>
      <c r="D4" s="28">
        <v>2978.44</v>
      </c>
      <c r="E4" s="28">
        <f>(D4/D$13)*100</f>
        <v>2.5060662876628313E-2</v>
      </c>
      <c r="F4" s="28">
        <v>161802.31</v>
      </c>
      <c r="G4" s="28">
        <v>0.13206331951441183</v>
      </c>
      <c r="H4" s="28">
        <v>17738197.690000001</v>
      </c>
      <c r="I4" s="28">
        <v>17.225584689888855</v>
      </c>
    </row>
    <row r="5" spans="1:9" s="1" customFormat="1" ht="12.95" customHeight="1" x14ac:dyDescent="0.15">
      <c r="A5" s="27">
        <v>1869</v>
      </c>
      <c r="B5" s="8" t="s">
        <v>10</v>
      </c>
      <c r="C5" s="29">
        <v>3318469</v>
      </c>
      <c r="D5" s="29">
        <v>5620</v>
      </c>
      <c r="E5" s="29">
        <f t="shared" ref="E5:E12" si="0">(D5/D$13)*100</f>
        <v>4.7286809660980623E-2</v>
      </c>
      <c r="F5" s="29">
        <v>1372248.6</v>
      </c>
      <c r="G5" s="29">
        <v>1.1200316319031804</v>
      </c>
      <c r="H5" s="29">
        <v>1946220.4</v>
      </c>
      <c r="I5" s="29">
        <v>1.8899769250113347</v>
      </c>
    </row>
    <row r="6" spans="1:9" s="1" customFormat="1" ht="12.95" customHeight="1" x14ac:dyDescent="0.15">
      <c r="A6" s="26">
        <v>11134</v>
      </c>
      <c r="B6" s="6" t="s">
        <v>11</v>
      </c>
      <c r="C6" s="28">
        <v>148714435.03999999</v>
      </c>
      <c r="D6" s="28">
        <v>8256150.2799999993</v>
      </c>
      <c r="E6" s="28">
        <f t="shared" si="0"/>
        <v>69.467438936443386</v>
      </c>
      <c r="F6" s="28">
        <v>77585467.159999996</v>
      </c>
      <c r="G6" s="28">
        <v>63.325389725437077</v>
      </c>
      <c r="H6" s="28">
        <v>71128967.879999995</v>
      </c>
      <c r="I6" s="28">
        <v>69.073424568498197</v>
      </c>
    </row>
    <row r="7" spans="1:9" s="1" customFormat="1" ht="12.95" customHeight="1" x14ac:dyDescent="0.15">
      <c r="A7" s="27">
        <v>1858</v>
      </c>
      <c r="B7" s="8" t="s">
        <v>12</v>
      </c>
      <c r="C7" s="29">
        <v>14850000</v>
      </c>
      <c r="D7" s="29">
        <v>121264.5</v>
      </c>
      <c r="E7" s="29">
        <f t="shared" si="0"/>
        <v>1.0203223007355844</v>
      </c>
      <c r="F7" s="29">
        <v>10592762.77</v>
      </c>
      <c r="G7" s="29">
        <v>8.6458309169682188</v>
      </c>
      <c r="H7" s="29">
        <v>4257237.2300000004</v>
      </c>
      <c r="I7" s="29">
        <v>4.1342080932864409</v>
      </c>
    </row>
    <row r="8" spans="1:9" s="1" customFormat="1" ht="12.95" customHeight="1" x14ac:dyDescent="0.15">
      <c r="A8" s="26">
        <v>1882</v>
      </c>
      <c r="B8" s="6" t="s">
        <v>13</v>
      </c>
      <c r="C8" s="28">
        <v>1530000</v>
      </c>
      <c r="D8" s="28">
        <v>0</v>
      </c>
      <c r="E8" s="28">
        <f t="shared" si="0"/>
        <v>0</v>
      </c>
      <c r="F8" s="28">
        <v>503655.42</v>
      </c>
      <c r="G8" s="28">
        <v>0.41108440699409843</v>
      </c>
      <c r="H8" s="28">
        <v>1026344.5800000001</v>
      </c>
      <c r="I8" s="28">
        <v>0.99668443168638554</v>
      </c>
    </row>
    <row r="9" spans="1:9" s="1" customFormat="1" ht="12.95" customHeight="1" x14ac:dyDescent="0.15">
      <c r="A9" s="27">
        <v>11135</v>
      </c>
      <c r="B9" s="8" t="s">
        <v>14</v>
      </c>
      <c r="C9" s="29">
        <v>3400000</v>
      </c>
      <c r="D9" s="29">
        <v>5343.63</v>
      </c>
      <c r="E9" s="29">
        <f t="shared" si="0"/>
        <v>4.4961426104751935E-2</v>
      </c>
      <c r="F9" s="29">
        <v>815053.99</v>
      </c>
      <c r="G9" s="29">
        <v>0.66524844733592625</v>
      </c>
      <c r="H9" s="29">
        <v>2584946.0099999998</v>
      </c>
      <c r="I9" s="29">
        <v>2.5102441179324391</v>
      </c>
    </row>
    <row r="10" spans="1:9" s="1" customFormat="1" ht="12.95" customHeight="1" x14ac:dyDescent="0.15">
      <c r="A10" s="26">
        <v>1824</v>
      </c>
      <c r="B10" s="6" t="s">
        <v>15</v>
      </c>
      <c r="C10" s="28">
        <v>1686527.24</v>
      </c>
      <c r="D10" s="28">
        <v>0</v>
      </c>
      <c r="E10" s="28">
        <f t="shared" si="0"/>
        <v>0</v>
      </c>
      <c r="F10" s="28">
        <v>806188.2300000001</v>
      </c>
      <c r="G10" s="28">
        <v>0.65801219900536734</v>
      </c>
      <c r="H10" s="28">
        <v>880339.00999999989</v>
      </c>
      <c r="I10" s="28">
        <v>0.85489825052050761</v>
      </c>
    </row>
    <row r="11" spans="1:9" s="1" customFormat="1" ht="12.95" customHeight="1" x14ac:dyDescent="0.15">
      <c r="A11" s="27">
        <v>1786</v>
      </c>
      <c r="B11" s="8" t="s">
        <v>16</v>
      </c>
      <c r="C11" s="29">
        <v>6524675.6100000003</v>
      </c>
      <c r="D11" s="29">
        <v>374178.1</v>
      </c>
      <c r="E11" s="29">
        <f t="shared" si="0"/>
        <v>3.1483431661934826</v>
      </c>
      <c r="F11" s="29">
        <v>3111046.8400000003</v>
      </c>
      <c r="G11" s="29">
        <v>2.5392417009078625</v>
      </c>
      <c r="H11" s="29">
        <v>3413628.77</v>
      </c>
      <c r="I11" s="29">
        <v>3.3149789231758255</v>
      </c>
    </row>
    <row r="12" spans="1:9" s="1" customFormat="1" ht="12.95" customHeight="1" thickBot="1" x14ac:dyDescent="0.2">
      <c r="A12" s="26">
        <v>9359</v>
      </c>
      <c r="B12" s="6" t="s">
        <v>17</v>
      </c>
      <c r="C12" s="28">
        <v>27570510.84</v>
      </c>
      <c r="D12" s="28">
        <v>3119386.11</v>
      </c>
      <c r="E12" s="28">
        <f t="shared" si="0"/>
        <v>26.246586697985187</v>
      </c>
      <c r="F12" s="28">
        <v>27570510.84</v>
      </c>
      <c r="G12" s="28">
        <v>22.50309765193386</v>
      </c>
      <c r="H12" s="28">
        <v>0</v>
      </c>
      <c r="I12" s="28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225494617.73000002</v>
      </c>
      <c r="D13" s="18">
        <f>SUM(D4:D12)</f>
        <v>11884921.059999999</v>
      </c>
      <c r="E13" s="18">
        <f t="shared" ref="E13" si="1">(D13/D$13)*100</f>
        <v>100</v>
      </c>
      <c r="F13" s="18">
        <f>SUM(F4:F12)</f>
        <v>122518736.16</v>
      </c>
      <c r="G13" s="18">
        <v>99.999999999999972</v>
      </c>
      <c r="H13" s="18">
        <f>SUM(H4:H12)</f>
        <v>102975881.57000001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2">F4</f>
        <v>161802.31</v>
      </c>
    </row>
    <row r="17" spans="3:4" x14ac:dyDescent="0.25">
      <c r="C17" s="16">
        <v>1869</v>
      </c>
      <c r="D17" s="12">
        <f t="shared" si="2"/>
        <v>1372248.6</v>
      </c>
    </row>
    <row r="18" spans="3:4" x14ac:dyDescent="0.25">
      <c r="C18" s="16">
        <v>11134</v>
      </c>
      <c r="D18" s="12">
        <f t="shared" si="2"/>
        <v>77585467.159999996</v>
      </c>
    </row>
    <row r="19" spans="3:4" x14ac:dyDescent="0.25">
      <c r="C19" s="16">
        <v>1858</v>
      </c>
      <c r="D19" s="12">
        <f t="shared" si="2"/>
        <v>10592762.77</v>
      </c>
    </row>
    <row r="20" spans="3:4" x14ac:dyDescent="0.25">
      <c r="C20" s="16">
        <v>1882</v>
      </c>
      <c r="D20" s="12">
        <f t="shared" si="2"/>
        <v>503655.42</v>
      </c>
    </row>
    <row r="21" spans="3:4" x14ac:dyDescent="0.25">
      <c r="C21" s="16">
        <v>11135</v>
      </c>
      <c r="D21" s="12">
        <f t="shared" si="2"/>
        <v>815053.99</v>
      </c>
    </row>
    <row r="22" spans="3:4" x14ac:dyDescent="0.25">
      <c r="C22" s="16">
        <v>1824</v>
      </c>
      <c r="D22" s="12">
        <f t="shared" si="2"/>
        <v>806188.2300000001</v>
      </c>
    </row>
    <row r="23" spans="3:4" x14ac:dyDescent="0.25">
      <c r="C23" s="16">
        <v>1786</v>
      </c>
      <c r="D23" s="12">
        <f t="shared" si="2"/>
        <v>3111046.8400000003</v>
      </c>
    </row>
    <row r="24" spans="3:4" x14ac:dyDescent="0.25">
      <c r="C24" s="16">
        <v>9359</v>
      </c>
      <c r="D24" s="12">
        <f t="shared" si="2"/>
        <v>27570510.84</v>
      </c>
    </row>
    <row r="25" spans="3:4" x14ac:dyDescent="0.25">
      <c r="D25" s="4">
        <f>SUM(D16:D24)</f>
        <v>122518736.16</v>
      </c>
    </row>
  </sheetData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3.7109375" customWidth="1"/>
    <col min="6" max="6" width="14.710937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27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26">
        <v>1843</v>
      </c>
      <c r="B4" s="6" t="s">
        <v>9</v>
      </c>
      <c r="C4" s="28">
        <v>17900000</v>
      </c>
      <c r="D4" s="28">
        <v>0</v>
      </c>
      <c r="E4" s="28">
        <v>0</v>
      </c>
      <c r="F4" s="28">
        <v>161802.31</v>
      </c>
      <c r="G4" s="28">
        <v>0.1200515167626526</v>
      </c>
      <c r="H4" s="28">
        <v>17738197.690000001</v>
      </c>
      <c r="I4" s="28">
        <v>18.902342515156299</v>
      </c>
    </row>
    <row r="5" spans="1:9" s="1" customFormat="1" ht="12.95" customHeight="1" x14ac:dyDescent="0.15">
      <c r="A5" s="27">
        <v>1869</v>
      </c>
      <c r="B5" s="8" t="s">
        <v>10</v>
      </c>
      <c r="C5" s="29">
        <v>3318469</v>
      </c>
      <c r="D5" s="29">
        <v>31297.94</v>
      </c>
      <c r="E5" s="29">
        <v>2.5531286842674825E-3</v>
      </c>
      <c r="F5" s="29">
        <v>1403546.54</v>
      </c>
      <c r="G5" s="29">
        <v>1.0413812446433741</v>
      </c>
      <c r="H5" s="29">
        <v>1914922.46</v>
      </c>
      <c r="I5" s="29">
        <v>2.0405974080045155</v>
      </c>
    </row>
    <row r="6" spans="1:9" s="1" customFormat="1" ht="12.95" customHeight="1" x14ac:dyDescent="0.15">
      <c r="A6" s="26">
        <v>11134</v>
      </c>
      <c r="B6" s="6" t="s">
        <v>11</v>
      </c>
      <c r="C6" s="28">
        <v>148714435.03999999</v>
      </c>
      <c r="D6" s="28">
        <v>8240422.7000000002</v>
      </c>
      <c r="E6" s="28">
        <v>0.67221227869498434</v>
      </c>
      <c r="F6" s="28">
        <v>85825889.859999985</v>
      </c>
      <c r="G6" s="28">
        <v>63.679735197831008</v>
      </c>
      <c r="H6" s="28">
        <v>62888545.180000007</v>
      </c>
      <c r="I6" s="28">
        <v>67.01587399391768</v>
      </c>
    </row>
    <row r="7" spans="1:9" s="1" customFormat="1" ht="12.95" customHeight="1" x14ac:dyDescent="0.15">
      <c r="A7" s="27">
        <v>1858</v>
      </c>
      <c r="B7" s="8" t="s">
        <v>12</v>
      </c>
      <c r="C7" s="29">
        <v>14850000</v>
      </c>
      <c r="D7" s="29">
        <v>397169.24</v>
      </c>
      <c r="E7" s="29">
        <v>3.2399070966099237E-2</v>
      </c>
      <c r="F7" s="29">
        <v>10989932.009999998</v>
      </c>
      <c r="G7" s="29">
        <v>8.1541357902673148</v>
      </c>
      <c r="H7" s="29">
        <v>3860067.9900000021</v>
      </c>
      <c r="I7" s="29">
        <v>4.1134014037911513</v>
      </c>
    </row>
    <row r="8" spans="1:9" s="1" customFormat="1" ht="12.95" customHeight="1" x14ac:dyDescent="0.15">
      <c r="A8" s="26">
        <v>1882</v>
      </c>
      <c r="B8" s="6" t="s">
        <v>13</v>
      </c>
      <c r="C8" s="28">
        <v>1530000</v>
      </c>
      <c r="D8" s="28">
        <v>0</v>
      </c>
      <c r="E8" s="28">
        <v>0</v>
      </c>
      <c r="F8" s="28">
        <v>503655.42</v>
      </c>
      <c r="G8" s="28">
        <v>0.37369427603802963</v>
      </c>
      <c r="H8" s="28">
        <v>1026344.5800000001</v>
      </c>
      <c r="I8" s="28">
        <v>1.0937028174328705</v>
      </c>
    </row>
    <row r="9" spans="1:9" s="1" customFormat="1" ht="12.95" customHeight="1" x14ac:dyDescent="0.15">
      <c r="A9" s="27">
        <v>11135</v>
      </c>
      <c r="B9" s="8" t="s">
        <v>14</v>
      </c>
      <c r="C9" s="29">
        <v>3400000</v>
      </c>
      <c r="D9" s="29">
        <v>81459</v>
      </c>
      <c r="E9" s="29">
        <v>6.6450159177167852E-3</v>
      </c>
      <c r="F9" s="29">
        <v>896512.99</v>
      </c>
      <c r="G9" s="29">
        <v>0.66518051718124926</v>
      </c>
      <c r="H9" s="29">
        <v>2503487.0099999998</v>
      </c>
      <c r="I9" s="29">
        <v>2.6677890151118566</v>
      </c>
    </row>
    <row r="10" spans="1:9" s="1" customFormat="1" ht="12.95" customHeight="1" x14ac:dyDescent="0.15">
      <c r="A10" s="26">
        <v>1824</v>
      </c>
      <c r="B10" s="6" t="s">
        <v>15</v>
      </c>
      <c r="C10" s="28">
        <v>1686527.24</v>
      </c>
      <c r="D10" s="28">
        <v>0</v>
      </c>
      <c r="E10" s="28">
        <v>0</v>
      </c>
      <c r="F10" s="28">
        <v>806188.2300000001</v>
      </c>
      <c r="G10" s="28">
        <v>0.59816278153073488</v>
      </c>
      <c r="H10" s="28">
        <v>880339.00999999989</v>
      </c>
      <c r="I10" s="28">
        <v>0.93811500961311045</v>
      </c>
    </row>
    <row r="11" spans="1:9" s="1" customFormat="1" ht="12.95" customHeight="1" x14ac:dyDescent="0.15">
      <c r="A11" s="27">
        <v>1786</v>
      </c>
      <c r="B11" s="8" t="s">
        <v>16</v>
      </c>
      <c r="C11" s="29">
        <v>6524675.6100000003</v>
      </c>
      <c r="D11" s="29">
        <v>384265.79</v>
      </c>
      <c r="E11" s="29">
        <v>3.1346472350311384E-2</v>
      </c>
      <c r="F11" s="29">
        <v>3495312.63</v>
      </c>
      <c r="G11" s="29">
        <v>2.5933967369882196</v>
      </c>
      <c r="H11" s="29">
        <v>3029362.9800000004</v>
      </c>
      <c r="I11" s="29">
        <v>3.2281778369724878</v>
      </c>
    </row>
    <row r="12" spans="1:9" s="1" customFormat="1" ht="12.95" customHeight="1" thickBot="1" x14ac:dyDescent="0.2">
      <c r="A12" s="26">
        <v>9359</v>
      </c>
      <c r="B12" s="6" t="s">
        <v>17</v>
      </c>
      <c r="C12" s="28">
        <v>30694557.549999997</v>
      </c>
      <c r="D12" s="28">
        <v>3124046.71</v>
      </c>
      <c r="E12" s="28">
        <v>0.25484403338662087</v>
      </c>
      <c r="F12" s="28">
        <v>30694557.549999997</v>
      </c>
      <c r="G12" s="28">
        <v>22.774261938757427</v>
      </c>
      <c r="H12" s="28">
        <v>0</v>
      </c>
      <c r="I12" s="28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228618664.44</v>
      </c>
      <c r="D13" s="18">
        <f>SUM(D4:D12)</f>
        <v>12258661.379999999</v>
      </c>
      <c r="E13" s="18">
        <f t="shared" ref="E13" si="0">(D13/D$13)*100</f>
        <v>100</v>
      </c>
      <c r="F13" s="18">
        <f>SUM(F4:F12)</f>
        <v>134777397.53999996</v>
      </c>
      <c r="G13" s="18">
        <v>99.999999999999972</v>
      </c>
      <c r="H13" s="18">
        <f>SUM(H4:H12)</f>
        <v>93841266.900000036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1">F4</f>
        <v>161802.31</v>
      </c>
    </row>
    <row r="17" spans="3:4" x14ac:dyDescent="0.25">
      <c r="C17" s="16">
        <v>1869</v>
      </c>
      <c r="D17" s="12">
        <f t="shared" si="1"/>
        <v>1403546.54</v>
      </c>
    </row>
    <row r="18" spans="3:4" x14ac:dyDescent="0.25">
      <c r="C18" s="16">
        <v>11134</v>
      </c>
      <c r="D18" s="12">
        <f t="shared" si="1"/>
        <v>85825889.859999985</v>
      </c>
    </row>
    <row r="19" spans="3:4" x14ac:dyDescent="0.25">
      <c r="C19" s="16">
        <v>1858</v>
      </c>
      <c r="D19" s="12">
        <f t="shared" si="1"/>
        <v>10989932.009999998</v>
      </c>
    </row>
    <row r="20" spans="3:4" x14ac:dyDescent="0.25">
      <c r="C20" s="16">
        <v>1882</v>
      </c>
      <c r="D20" s="12">
        <f t="shared" si="1"/>
        <v>503655.42</v>
      </c>
    </row>
    <row r="21" spans="3:4" x14ac:dyDescent="0.25">
      <c r="C21" s="16">
        <v>11135</v>
      </c>
      <c r="D21" s="12">
        <f t="shared" si="1"/>
        <v>896512.99</v>
      </c>
    </row>
    <row r="22" spans="3:4" x14ac:dyDescent="0.25">
      <c r="C22" s="16">
        <v>1824</v>
      </c>
      <c r="D22" s="12">
        <f t="shared" si="1"/>
        <v>806188.2300000001</v>
      </c>
    </row>
    <row r="23" spans="3:4" x14ac:dyDescent="0.25">
      <c r="C23" s="16">
        <v>1786</v>
      </c>
      <c r="D23" s="12">
        <f t="shared" si="1"/>
        <v>3495312.63</v>
      </c>
    </row>
    <row r="24" spans="3:4" x14ac:dyDescent="0.25">
      <c r="C24" s="16">
        <v>9359</v>
      </c>
      <c r="D24" s="12">
        <f t="shared" si="1"/>
        <v>30694557.549999997</v>
      </c>
    </row>
    <row r="25" spans="3:4" x14ac:dyDescent="0.25">
      <c r="D25" s="4">
        <f>SUM(D16:D24)</f>
        <v>134777397.53999996</v>
      </c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JAN-FEV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2016-09-16T20:06:28Z</dcterms:modified>
</cp:coreProperties>
</file>