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4\RA 2 TABELAS FEV 2014\"/>
    </mc:Choice>
  </mc:AlternateContent>
  <bookViews>
    <workbookView xWindow="0" yWindow="45" windowWidth="19155" windowHeight="11820" firstSheet="1" activeTab="2"/>
  </bookViews>
  <sheets>
    <sheet name="TAB JAN-FEV" sheetId="1" r:id="rId1"/>
    <sheet name="TAB JAN" sheetId="13" r:id="rId2"/>
    <sheet name="TAB FEV" sheetId="14" r:id="rId3"/>
  </sheets>
  <calcPr calcId="152511"/>
</workbook>
</file>

<file path=xl/calcChain.xml><?xml version="1.0" encoding="utf-8"?>
<calcChain xmlns="http://schemas.openxmlformats.org/spreadsheetml/2006/main">
  <c r="D22" i="14" l="1"/>
  <c r="D21" i="14"/>
  <c r="I7" i="14"/>
  <c r="I9" i="14"/>
  <c r="D12" i="14"/>
  <c r="E6" i="14" s="1"/>
  <c r="F12" i="14"/>
  <c r="G5" i="14" s="1"/>
  <c r="H12" i="14"/>
  <c r="I6" i="14" s="1"/>
  <c r="C12" i="14"/>
  <c r="D20" i="14"/>
  <c r="D19" i="14"/>
  <c r="D18" i="14"/>
  <c r="D17" i="14"/>
  <c r="D16" i="14"/>
  <c r="D15" i="14"/>
  <c r="D22" i="13"/>
  <c r="D21" i="13"/>
  <c r="E5" i="13"/>
  <c r="E7" i="13"/>
  <c r="E11" i="13"/>
  <c r="E12" i="13"/>
  <c r="G12" i="13"/>
  <c r="I12" i="13"/>
  <c r="H12" i="13"/>
  <c r="F12" i="13"/>
  <c r="D12" i="13"/>
  <c r="E6" i="13" s="1"/>
  <c r="C12" i="13"/>
  <c r="D20" i="13"/>
  <c r="D19" i="13"/>
  <c r="D18" i="13"/>
  <c r="D17" i="13"/>
  <c r="D16" i="13"/>
  <c r="D15" i="13"/>
  <c r="D24" i="1"/>
  <c r="D23" i="1"/>
  <c r="D22" i="1"/>
  <c r="D21" i="1"/>
  <c r="D20" i="1"/>
  <c r="D19" i="1"/>
  <c r="D18" i="1"/>
  <c r="D17" i="1"/>
  <c r="D16" i="1"/>
  <c r="D25" i="1" s="1"/>
  <c r="H13" i="1"/>
  <c r="I4" i="1" s="1"/>
  <c r="F13" i="1"/>
  <c r="G5" i="1" s="1"/>
  <c r="D13" i="1"/>
  <c r="E6" i="1" s="1"/>
  <c r="C13" i="1"/>
  <c r="E9" i="13" l="1"/>
  <c r="E4" i="13"/>
  <c r="E8" i="13"/>
  <c r="E7" i="14"/>
  <c r="E4" i="14"/>
  <c r="E5" i="14"/>
  <c r="E11" i="14"/>
  <c r="I4" i="14"/>
  <c r="I5" i="14"/>
  <c r="E10" i="13"/>
  <c r="E9" i="14"/>
  <c r="I11" i="14"/>
  <c r="G12" i="14"/>
  <c r="G10" i="14"/>
  <c r="G8" i="14"/>
  <c r="G6" i="14"/>
  <c r="E12" i="14"/>
  <c r="E10" i="14"/>
  <c r="E8" i="14"/>
  <c r="G4" i="14"/>
  <c r="G11" i="14"/>
  <c r="G9" i="14"/>
  <c r="G7" i="14"/>
  <c r="I12" i="14"/>
  <c r="I10" i="14"/>
  <c r="I8" i="14"/>
  <c r="D24" i="14"/>
  <c r="D24" i="13"/>
  <c r="I13" i="1"/>
  <c r="I5" i="1"/>
  <c r="I9" i="1"/>
  <c r="E11" i="1"/>
  <c r="E7" i="1"/>
  <c r="E4" i="1"/>
  <c r="E9" i="1"/>
  <c r="E5" i="1"/>
  <c r="I11" i="1"/>
  <c r="I7" i="1"/>
  <c r="G12" i="1"/>
  <c r="G10" i="1"/>
  <c r="G8" i="1"/>
  <c r="G6" i="1"/>
  <c r="E12" i="1"/>
  <c r="E10" i="1"/>
  <c r="E8" i="1"/>
  <c r="G4" i="1"/>
  <c r="G11" i="1"/>
  <c r="G9" i="1"/>
  <c r="G7" i="1"/>
  <c r="I12" i="1"/>
  <c r="I10" i="1"/>
  <c r="I8" i="1"/>
  <c r="I6" i="1"/>
  <c r="E13" i="1" l="1"/>
  <c r="G13" i="1"/>
</calcChain>
</file>

<file path=xl/sharedStrings.xml><?xml version="1.0" encoding="utf-8"?>
<sst xmlns="http://schemas.openxmlformats.org/spreadsheetml/2006/main" count="70" uniqueCount="23">
  <si>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</si>
  <si>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</si>
  <si>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</si>
  <si>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</si>
  <si>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</si>
  <si>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</si>
  <si>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</si>
  <si>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</si>
  <si>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</si>
  <si>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</si>
  <si>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</si>
  <si>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</si>
  <si>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</si>
  <si>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</si>
  <si>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</si>
  <si>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</si>
  <si>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</si>
  <si>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</si>
  <si>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</si>
  <si>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</si>
  <si>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</si>
  <si>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FEVEREIRO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</si>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</sst>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7" fillId="5" borderId="0" xfId="1" applyNumberFormat="1" applyFont="1" applyFill="1"/>
    <xf numFmtId="40" fontId="7" fillId="5" borderId="0" xfId="2" applyNumberFormat="1" applyFont="1" applyFill="1"/>
    <xf numFmtId="4" fontId="7" fillId="5" borderId="0" xfId="1" applyNumberFormat="1" applyFont="1" applyFill="1" applyBorder="1"/>
    <xf numFmtId="4" fontId="7" fillId="4" borderId="0" xfId="1" applyNumberFormat="1" applyFont="1" applyFill="1"/>
    <xf numFmtId="40" fontId="7" fillId="4" borderId="0" xfId="2" applyNumberFormat="1" applyFont="1" applyFill="1"/>
    <xf numFmtId="4" fontId="7" fillId="4" borderId="0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  <c:overlay val="0"/>
    </c:title>
    <c:autoTitleDeleted val="0"/>
    <c:view3D>
      <c:rotX val="30"/>
      <c:rotY val="141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9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3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FEVEREIRO / 2014</a:t>
            </a:r>
          </a:p>
        </c:rich>
      </c:tx>
      <c:layout/>
      <c:overlay val="0"/>
    </c:title>
    <c:autoTitleDeleted val="0"/>
    <c:view3D>
      <c:rotX val="40"/>
      <c:rotY val="14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98930780872816E-4"/>
          <c:y val="0.18835378135872552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5689029901172941E-2"/>
                  <c:y val="2.6808276872367699E-3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781071007524845E-2"/>
                  <c:y val="9.563480437038393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582571740894515"/>
                  <c:y val="-0.1826933406579991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740395282902587"/>
                  <c:y val="9.950772141854362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436516143816844E-3"/>
                  <c:y val="-0.130288408716352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613181756390942E-2"/>
                  <c:y val="-5.5313434657877067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116214339074004E-2"/>
                  <c:y val="7.9865714460111092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184807.3</c:v>
                </c:pt>
                <c:pt idx="2">
                  <c:v>23473397.460000001</c:v>
                </c:pt>
                <c:pt idx="3">
                  <c:v>11155431.429999998</c:v>
                </c:pt>
                <c:pt idx="4">
                  <c:v>460659.20000000001</c:v>
                </c:pt>
                <c:pt idx="5">
                  <c:v>14867.92</c:v>
                </c:pt>
                <c:pt idx="6">
                  <c:v>833796.26</c:v>
                </c:pt>
                <c:pt idx="7">
                  <c:v>6556727.0700000003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304"/>
          <c:y val="0.20149545260330837"/>
          <c:w val="9.7320680119590941E-2"/>
          <c:h val="0.56071049258377603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4" sqref="C33:C34"/>
    </sheetView>
  </sheetViews>
  <sheetFormatPr defaultRowHeight="15" x14ac:dyDescent="0.2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15" customHeight="1" thickBot="1" x14ac:dyDescent="0.25">
      <c r="A2" s="31" t="s">
        <v>0</v>
      </c>
      <c r="B2" s="32" t="s">
        <v>6</v>
      </c>
      <c r="C2" s="33" t="s">
        <v>1</v>
      </c>
      <c r="D2" s="35" t="s">
        <v>7</v>
      </c>
      <c r="E2" s="31"/>
      <c r="F2" s="2" t="s">
        <v>2</v>
      </c>
      <c r="G2" s="2"/>
      <c r="H2" s="28" t="s">
        <v>3</v>
      </c>
      <c r="I2" s="29"/>
    </row>
    <row r="3" spans="1:9" s="1" customFormat="1" ht="15" customHeight="1" thickBot="1" x14ac:dyDescent="0.25">
      <c r="A3" s="31"/>
      <c r="B3" s="32"/>
      <c r="C3" s="3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 x14ac:dyDescent="0.15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 x14ac:dyDescent="0.15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 x14ac:dyDescent="0.15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 x14ac:dyDescent="0.15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 x14ac:dyDescent="0.15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 x14ac:dyDescent="0.15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 x14ac:dyDescent="0.15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 x14ac:dyDescent="0.15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 x14ac:dyDescent="0.15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 x14ac:dyDescent="0.15">
      <c r="A13" s="36" t="s">
        <v>17</v>
      </c>
      <c r="B13" s="37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 x14ac:dyDescent="0.25">
      <c r="A14" s="27" t="s">
        <v>18</v>
      </c>
      <c r="B14" s="27"/>
      <c r="C14" s="27"/>
      <c r="D14" s="27"/>
      <c r="E14" s="27"/>
      <c r="F14" s="27"/>
      <c r="G14" s="27"/>
      <c r="H14" s="27"/>
      <c r="I14" s="27"/>
    </row>
    <row r="16" spans="1:9" x14ac:dyDescent="0.25">
      <c r="C16" s="14">
        <v>1843</v>
      </c>
      <c r="D16" s="12">
        <f t="shared" ref="D16:D24" si="4">F4</f>
        <v>81117.02</v>
      </c>
      <c r="E16" s="13"/>
    </row>
    <row r="17" spans="3:5" x14ac:dyDescent="0.25">
      <c r="C17" s="14">
        <v>1869</v>
      </c>
      <c r="D17" s="12">
        <f t="shared" si="4"/>
        <v>266721.90000000002</v>
      </c>
      <c r="E17" s="13"/>
    </row>
    <row r="18" spans="3:5" x14ac:dyDescent="0.25">
      <c r="C18" s="14">
        <v>11134</v>
      </c>
      <c r="D18" s="12">
        <f t="shared" si="4"/>
        <v>18833650.539999999</v>
      </c>
      <c r="E18" s="13"/>
    </row>
    <row r="19" spans="3:5" x14ac:dyDescent="0.25">
      <c r="C19" s="14">
        <v>1858</v>
      </c>
      <c r="D19" s="12">
        <f t="shared" si="4"/>
        <v>4368548.3499999996</v>
      </c>
      <c r="E19" s="13"/>
    </row>
    <row r="20" spans="3:5" x14ac:dyDescent="0.25">
      <c r="C20" s="14">
        <v>1882</v>
      </c>
      <c r="D20" s="12">
        <f t="shared" si="4"/>
        <v>503655.42</v>
      </c>
      <c r="E20" s="13"/>
    </row>
    <row r="21" spans="3:5" x14ac:dyDescent="0.25">
      <c r="C21" s="14">
        <v>11135</v>
      </c>
      <c r="D21" s="12">
        <f t="shared" si="4"/>
        <v>680866.72</v>
      </c>
      <c r="E21" s="13"/>
    </row>
    <row r="22" spans="3:5" x14ac:dyDescent="0.25">
      <c r="C22" s="14">
        <v>1824</v>
      </c>
      <c r="D22" s="12">
        <f t="shared" si="4"/>
        <v>124631.7</v>
      </c>
      <c r="E22" s="13"/>
    </row>
    <row r="23" spans="3:5" x14ac:dyDescent="0.25">
      <c r="C23" s="14">
        <v>1786</v>
      </c>
      <c r="D23" s="12">
        <f t="shared" si="4"/>
        <v>527971.91</v>
      </c>
      <c r="E23" s="13"/>
    </row>
    <row r="24" spans="3:5" x14ac:dyDescent="0.25">
      <c r="C24" s="14">
        <v>9359</v>
      </c>
      <c r="D24" s="12">
        <f t="shared" si="4"/>
        <v>5768698.6500000004</v>
      </c>
      <c r="E24" s="13"/>
    </row>
    <row r="25" spans="3:5" x14ac:dyDescent="0.2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1" sqref="F2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15" customHeight="1" thickBot="1" x14ac:dyDescent="0.25">
      <c r="A2" s="31" t="s">
        <v>0</v>
      </c>
      <c r="B2" s="32" t="s">
        <v>6</v>
      </c>
      <c r="C2" s="33" t="s">
        <v>1</v>
      </c>
      <c r="D2" s="35" t="s">
        <v>22</v>
      </c>
      <c r="E2" s="31"/>
      <c r="F2" s="2" t="s">
        <v>2</v>
      </c>
      <c r="G2" s="2"/>
      <c r="H2" s="28" t="s">
        <v>3</v>
      </c>
      <c r="I2" s="29"/>
    </row>
    <row r="3" spans="1:9" s="1" customFormat="1" ht="15" customHeight="1" thickBot="1" x14ac:dyDescent="0.25">
      <c r="A3" s="31"/>
      <c r="B3" s="32"/>
      <c r="C3" s="3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 x14ac:dyDescent="0.2">
      <c r="A4" s="15">
        <v>1843</v>
      </c>
      <c r="B4" s="6" t="s">
        <v>8</v>
      </c>
      <c r="C4" s="23">
        <v>10000000</v>
      </c>
      <c r="D4" s="24">
        <v>0</v>
      </c>
      <c r="E4" s="25">
        <f>(D4/D$12)*100</f>
        <v>0</v>
      </c>
      <c r="F4" s="23">
        <v>0</v>
      </c>
      <c r="G4" s="25">
        <v>0</v>
      </c>
      <c r="H4" s="23">
        <v>10000000</v>
      </c>
      <c r="I4" s="25">
        <v>6.150915623340623</v>
      </c>
    </row>
    <row r="5" spans="1:9" s="1" customFormat="1" ht="12.95" customHeight="1" x14ac:dyDescent="0.2">
      <c r="A5" s="16">
        <v>1869</v>
      </c>
      <c r="B5" s="8" t="s">
        <v>9</v>
      </c>
      <c r="C5" s="20">
        <v>1319888</v>
      </c>
      <c r="D5" s="21">
        <v>183259.37</v>
      </c>
      <c r="E5" s="22">
        <f t="shared" ref="E5:E12" si="0">(D5/D$12)*100</f>
        <v>0.69029579260578577</v>
      </c>
      <c r="F5" s="20">
        <v>183259.37</v>
      </c>
      <c r="G5" s="22">
        <v>0.69029579260578577</v>
      </c>
      <c r="H5" s="20">
        <v>1136628.6299999999</v>
      </c>
      <c r="I5" s="22">
        <v>0.69913067982032473</v>
      </c>
    </row>
    <row r="6" spans="1:9" s="1" customFormat="1" ht="12.95" customHeight="1" x14ac:dyDescent="0.2">
      <c r="A6" s="15">
        <v>11134</v>
      </c>
      <c r="B6" s="6" t="s">
        <v>10</v>
      </c>
      <c r="C6" s="23">
        <v>142243733</v>
      </c>
      <c r="D6" s="24">
        <v>12161028.489999996</v>
      </c>
      <c r="E6" s="25">
        <f t="shared" si="0"/>
        <v>45.807790348761372</v>
      </c>
      <c r="F6" s="23">
        <v>12161028.489999996</v>
      </c>
      <c r="G6" s="25">
        <v>45.807790348761372</v>
      </c>
      <c r="H6" s="23">
        <v>130082704.51000001</v>
      </c>
      <c r="I6" s="25">
        <v>80.012773949696069</v>
      </c>
    </row>
    <row r="7" spans="1:9" s="1" customFormat="1" ht="12.95" customHeight="1" x14ac:dyDescent="0.2">
      <c r="A7" s="16">
        <v>1858</v>
      </c>
      <c r="B7" s="8" t="s">
        <v>11</v>
      </c>
      <c r="C7" s="20">
        <v>21677667</v>
      </c>
      <c r="D7" s="21">
        <v>10107460.6</v>
      </c>
      <c r="E7" s="22">
        <f t="shared" si="0"/>
        <v>38.072473599078457</v>
      </c>
      <c r="F7" s="20">
        <v>10107460.6</v>
      </c>
      <c r="G7" s="22">
        <v>38.072473599078457</v>
      </c>
      <c r="H7" s="20">
        <v>11570206.4</v>
      </c>
      <c r="I7" s="22">
        <v>7.1167363311035663</v>
      </c>
    </row>
    <row r="8" spans="1:9" s="1" customFormat="1" ht="12.95" customHeight="1" x14ac:dyDescent="0.2">
      <c r="A8" s="15">
        <v>1882</v>
      </c>
      <c r="B8" s="6" t="s">
        <v>12</v>
      </c>
      <c r="C8" s="23">
        <v>2303804</v>
      </c>
      <c r="D8" s="24">
        <v>460659.20000000001</v>
      </c>
      <c r="E8" s="25">
        <f t="shared" si="0"/>
        <v>1.7351969920290964</v>
      </c>
      <c r="F8" s="23">
        <v>460659.20000000001</v>
      </c>
      <c r="G8" s="25">
        <v>1.7351969920290964</v>
      </c>
      <c r="H8" s="23">
        <v>1843144.8</v>
      </c>
      <c r="I8" s="25">
        <v>1.1337028146399026</v>
      </c>
    </row>
    <row r="9" spans="1:9" s="1" customFormat="1" ht="12.95" customHeight="1" x14ac:dyDescent="0.2">
      <c r="A9" s="16">
        <v>11135</v>
      </c>
      <c r="B9" s="8" t="s">
        <v>13</v>
      </c>
      <c r="C9" s="20">
        <v>2399797</v>
      </c>
      <c r="D9" s="21">
        <v>0</v>
      </c>
      <c r="E9" s="22">
        <f t="shared" si="0"/>
        <v>0</v>
      </c>
      <c r="F9" s="20">
        <v>0</v>
      </c>
      <c r="G9" s="22">
        <v>0</v>
      </c>
      <c r="H9" s="20">
        <v>2399797</v>
      </c>
      <c r="I9" s="22">
        <v>1.4760948860145957</v>
      </c>
    </row>
    <row r="10" spans="1:9" s="1" customFormat="1" ht="12.95" customHeight="1" x14ac:dyDescent="0.2">
      <c r="A10" s="15">
        <v>1786</v>
      </c>
      <c r="B10" s="6" t="s">
        <v>15</v>
      </c>
      <c r="C10" s="23">
        <v>5920000</v>
      </c>
      <c r="D10" s="24">
        <v>375060.15</v>
      </c>
      <c r="E10" s="25">
        <f t="shared" si="0"/>
        <v>1.412765107285346</v>
      </c>
      <c r="F10" s="23">
        <v>375060.15</v>
      </c>
      <c r="G10" s="25">
        <v>1.412765107285346</v>
      </c>
      <c r="H10" s="23">
        <v>5544939.8499999996</v>
      </c>
      <c r="I10" s="25">
        <v>3.4106457153849008</v>
      </c>
    </row>
    <row r="11" spans="1:9" s="1" customFormat="1" ht="12.95" customHeight="1" x14ac:dyDescent="0.2">
      <c r="A11" s="16">
        <v>9359</v>
      </c>
      <c r="B11" s="8" t="s">
        <v>16</v>
      </c>
      <c r="C11" s="20">
        <v>3260480.47</v>
      </c>
      <c r="D11" s="21">
        <v>3260480.47</v>
      </c>
      <c r="E11" s="22">
        <f t="shared" si="0"/>
        <v>12.281478160239965</v>
      </c>
      <c r="F11" s="20">
        <v>3260480.47</v>
      </c>
      <c r="G11" s="22">
        <v>12.281478160239965</v>
      </c>
      <c r="H11" s="20">
        <v>0</v>
      </c>
      <c r="I11" s="22">
        <v>0</v>
      </c>
    </row>
    <row r="12" spans="1:9" s="1" customFormat="1" ht="15" customHeight="1" x14ac:dyDescent="0.2">
      <c r="A12" s="36" t="s">
        <v>17</v>
      </c>
      <c r="B12" s="37"/>
      <c r="C12" s="18">
        <f>SUM(C4:C11)</f>
        <v>189125369.47</v>
      </c>
      <c r="D12" s="18">
        <f>SUM(D4:D11)</f>
        <v>26547948.27999999</v>
      </c>
      <c r="E12" s="19">
        <f t="shared" si="0"/>
        <v>100</v>
      </c>
      <c r="F12" s="18">
        <f>SUM(F4:F11)</f>
        <v>26547948.27999999</v>
      </c>
      <c r="G12" s="18">
        <f>SUM(G4:G11)</f>
        <v>100.00000000000004</v>
      </c>
      <c r="H12" s="18">
        <f>SUM(H4:H11)</f>
        <v>162577421.19000003</v>
      </c>
      <c r="I12" s="18">
        <f>SUM(I4:I11)</f>
        <v>99.999999999999986</v>
      </c>
    </row>
    <row r="13" spans="1:9" x14ac:dyDescent="0.25">
      <c r="A13" s="27" t="s">
        <v>18</v>
      </c>
      <c r="B13" s="27"/>
      <c r="C13" s="27"/>
      <c r="D13" s="27"/>
      <c r="E13" s="27"/>
      <c r="F13" s="27"/>
      <c r="G13" s="27"/>
      <c r="H13" s="27"/>
      <c r="I13" s="27"/>
    </row>
    <row r="15" spans="1:9" x14ac:dyDescent="0.25">
      <c r="C15" s="14">
        <v>1843</v>
      </c>
      <c r="D15" s="12">
        <f t="shared" ref="D15:D20" si="1">F4</f>
        <v>0</v>
      </c>
    </row>
    <row r="16" spans="1:9" x14ac:dyDescent="0.25">
      <c r="C16" s="14">
        <v>1869</v>
      </c>
      <c r="D16" s="12">
        <f t="shared" si="1"/>
        <v>183259.37</v>
      </c>
    </row>
    <row r="17" spans="3:4" x14ac:dyDescent="0.25">
      <c r="C17" s="14">
        <v>11134</v>
      </c>
      <c r="D17" s="12">
        <f t="shared" si="1"/>
        <v>12161028.489999996</v>
      </c>
    </row>
    <row r="18" spans="3:4" x14ac:dyDescent="0.25">
      <c r="C18" s="14">
        <v>1858</v>
      </c>
      <c r="D18" s="12">
        <f t="shared" si="1"/>
        <v>10107460.6</v>
      </c>
    </row>
    <row r="19" spans="3:4" x14ac:dyDescent="0.25">
      <c r="C19" s="14">
        <v>1882</v>
      </c>
      <c r="D19" s="12">
        <f t="shared" si="1"/>
        <v>460659.20000000001</v>
      </c>
    </row>
    <row r="20" spans="3:4" x14ac:dyDescent="0.25">
      <c r="C20" s="14">
        <v>11135</v>
      </c>
      <c r="D20" s="12">
        <f t="shared" si="1"/>
        <v>0</v>
      </c>
    </row>
    <row r="21" spans="3:4" x14ac:dyDescent="0.25">
      <c r="C21" s="14">
        <v>1786</v>
      </c>
      <c r="D21" s="12">
        <f>D10</f>
        <v>375060.15</v>
      </c>
    </row>
    <row r="22" spans="3:4" x14ac:dyDescent="0.25">
      <c r="C22" s="14">
        <v>9359</v>
      </c>
      <c r="D22" s="12">
        <f>D11</f>
        <v>3260480.47</v>
      </c>
    </row>
    <row r="24" spans="3:4" x14ac:dyDescent="0.25">
      <c r="D24" s="4">
        <f>SUM(D15:D22)</f>
        <v>26547948.27999999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4" sqref="C4:I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15" customHeight="1" thickBot="1" x14ac:dyDescent="0.25">
      <c r="A2" s="31" t="s">
        <v>0</v>
      </c>
      <c r="B2" s="32" t="s">
        <v>6</v>
      </c>
      <c r="C2" s="33" t="s">
        <v>1</v>
      </c>
      <c r="D2" s="35" t="s">
        <v>21</v>
      </c>
      <c r="E2" s="31"/>
      <c r="F2" s="2" t="s">
        <v>2</v>
      </c>
      <c r="G2" s="2"/>
      <c r="H2" s="28" t="s">
        <v>3</v>
      </c>
      <c r="I2" s="29"/>
    </row>
    <row r="3" spans="1:9" s="1" customFormat="1" ht="15" customHeight="1" thickBot="1" x14ac:dyDescent="0.25">
      <c r="A3" s="31"/>
      <c r="B3" s="32"/>
      <c r="C3" s="34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 x14ac:dyDescent="0.2">
      <c r="A4" s="15">
        <v>1843</v>
      </c>
      <c r="B4" s="6" t="s">
        <v>8</v>
      </c>
      <c r="C4" s="23">
        <v>10000000</v>
      </c>
      <c r="D4" s="24">
        <v>100000</v>
      </c>
      <c r="E4" s="25">
        <f>(D4/D$12)*100</f>
        <v>0.61607695850021105</v>
      </c>
      <c r="F4" s="23">
        <v>100000</v>
      </c>
      <c r="G4" s="25">
        <f>(F4/F$12)*100</f>
        <v>0.23375580293871923</v>
      </c>
      <c r="H4" s="23">
        <v>9900000</v>
      </c>
      <c r="I4" s="25">
        <f>(H4/H$12)*100</f>
        <v>6.4018859804004968</v>
      </c>
    </row>
    <row r="5" spans="1:9" s="1" customFormat="1" ht="12.95" customHeight="1" x14ac:dyDescent="0.2">
      <c r="A5" s="16">
        <v>1869</v>
      </c>
      <c r="B5" s="8" t="s">
        <v>9</v>
      </c>
      <c r="C5" s="20">
        <v>1319888</v>
      </c>
      <c r="D5" s="21">
        <v>1547.929999999993</v>
      </c>
      <c r="E5" s="22">
        <f t="shared" ref="E5:E12" si="0">(D5/D$12)*100</f>
        <v>9.5364400637122718E-3</v>
      </c>
      <c r="F5" s="20">
        <v>184807.3</v>
      </c>
      <c r="G5" s="22">
        <f t="shared" ref="G5:G12" si="1">(F5/F$12)*100</f>
        <v>0.43199778800436761</v>
      </c>
      <c r="H5" s="20">
        <v>1135080.7</v>
      </c>
      <c r="I5" s="22">
        <f t="shared" ref="I5:I12" si="2">(H5/H$12)*100</f>
        <v>0.73400577979325066</v>
      </c>
    </row>
    <row r="6" spans="1:9" s="1" customFormat="1" ht="12.95" customHeight="1" x14ac:dyDescent="0.2">
      <c r="A6" s="15">
        <v>11134</v>
      </c>
      <c r="B6" s="6" t="s">
        <v>10</v>
      </c>
      <c r="C6" s="23">
        <v>147243733</v>
      </c>
      <c r="D6" s="24">
        <v>11312368.969999997</v>
      </c>
      <c r="E6" s="25">
        <f t="shared" si="0"/>
        <v>69.692898684697624</v>
      </c>
      <c r="F6" s="23">
        <v>23473397.460000001</v>
      </c>
      <c r="G6" s="25">
        <f t="shared" si="1"/>
        <v>54.870428709619922</v>
      </c>
      <c r="H6" s="23">
        <v>123770335.53999999</v>
      </c>
      <c r="I6" s="25">
        <f t="shared" si="2"/>
        <v>80.036724836665783</v>
      </c>
    </row>
    <row r="7" spans="1:9" s="1" customFormat="1" ht="12.95" customHeight="1" x14ac:dyDescent="0.2">
      <c r="A7" s="16">
        <v>1858</v>
      </c>
      <c r="B7" s="8" t="s">
        <v>11</v>
      </c>
      <c r="C7" s="20">
        <v>21677667</v>
      </c>
      <c r="D7" s="21">
        <v>1047970.8300000001</v>
      </c>
      <c r="E7" s="22">
        <f t="shared" si="0"/>
        <v>6.4563068154334173</v>
      </c>
      <c r="F7" s="20">
        <v>11155431.429999998</v>
      </c>
      <c r="G7" s="22">
        <f t="shared" si="1"/>
        <v>26.076468310474745</v>
      </c>
      <c r="H7" s="20">
        <v>10522235.570000002</v>
      </c>
      <c r="I7" s="22">
        <f t="shared" si="2"/>
        <v>6.8042578159650953</v>
      </c>
    </row>
    <row r="8" spans="1:9" s="1" customFormat="1" ht="12.95" customHeight="1" x14ac:dyDescent="0.2">
      <c r="A8" s="15">
        <v>1882</v>
      </c>
      <c r="B8" s="6" t="s">
        <v>12</v>
      </c>
      <c r="C8" s="23">
        <v>2303804</v>
      </c>
      <c r="D8" s="24">
        <v>0</v>
      </c>
      <c r="E8" s="25">
        <f t="shared" si="0"/>
        <v>0</v>
      </c>
      <c r="F8" s="23">
        <v>460659.20000000001</v>
      </c>
      <c r="G8" s="25">
        <f t="shared" si="1"/>
        <v>1.0768176117710806</v>
      </c>
      <c r="H8" s="23">
        <v>1843144.8</v>
      </c>
      <c r="I8" s="25">
        <f t="shared" si="2"/>
        <v>1.1918790762594018</v>
      </c>
    </row>
    <row r="9" spans="1:9" s="1" customFormat="1" ht="12.95" customHeight="1" x14ac:dyDescent="0.2">
      <c r="A9" s="16">
        <v>11135</v>
      </c>
      <c r="B9" s="8" t="s">
        <v>13</v>
      </c>
      <c r="C9" s="20">
        <v>2399797</v>
      </c>
      <c r="D9" s="21">
        <v>14867.92</v>
      </c>
      <c r="E9" s="22">
        <f t="shared" si="0"/>
        <v>9.1597829328244562E-2</v>
      </c>
      <c r="F9" s="20">
        <v>14867.92</v>
      </c>
      <c r="G9" s="22">
        <f t="shared" si="1"/>
        <v>3.4754625776286421E-2</v>
      </c>
      <c r="H9" s="20">
        <v>2384929.08</v>
      </c>
      <c r="I9" s="22">
        <f t="shared" si="2"/>
        <v>1.5422266708587329</v>
      </c>
    </row>
    <row r="10" spans="1:9" s="1" customFormat="1" ht="12.95" customHeight="1" x14ac:dyDescent="0.2">
      <c r="A10" s="15">
        <v>1786</v>
      </c>
      <c r="B10" s="6" t="s">
        <v>15</v>
      </c>
      <c r="C10" s="23">
        <v>5920000</v>
      </c>
      <c r="D10" s="24">
        <v>458736.10999999993</v>
      </c>
      <c r="E10" s="25">
        <f t="shared" si="0"/>
        <v>2.8261674740301816</v>
      </c>
      <c r="F10" s="23">
        <v>833796.26</v>
      </c>
      <c r="G10" s="25">
        <f t="shared" si="1"/>
        <v>1.9490471424360112</v>
      </c>
      <c r="H10" s="23">
        <v>5086203.74</v>
      </c>
      <c r="I10" s="25">
        <f t="shared" si="2"/>
        <v>3.2890198400572301</v>
      </c>
    </row>
    <row r="11" spans="1:9" s="1" customFormat="1" ht="12.95" customHeight="1" x14ac:dyDescent="0.2">
      <c r="A11" s="16">
        <v>9359</v>
      </c>
      <c r="B11" s="8" t="s">
        <v>16</v>
      </c>
      <c r="C11" s="20">
        <v>6556727.0700000003</v>
      </c>
      <c r="D11" s="21">
        <v>3296246.6</v>
      </c>
      <c r="E11" s="22">
        <f t="shared" si="0"/>
        <v>20.307415797946614</v>
      </c>
      <c r="F11" s="20">
        <v>6556727.0700000003</v>
      </c>
      <c r="G11" s="22">
        <f t="shared" si="1"/>
        <v>15.326730008978858</v>
      </c>
      <c r="H11" s="20">
        <v>0</v>
      </c>
      <c r="I11" s="22">
        <f t="shared" si="2"/>
        <v>0</v>
      </c>
    </row>
    <row r="12" spans="1:9" s="1" customFormat="1" ht="15" customHeight="1" x14ac:dyDescent="0.15">
      <c r="A12" s="36" t="s">
        <v>17</v>
      </c>
      <c r="B12" s="37"/>
      <c r="C12" s="18">
        <f>SUM(C4:C11)</f>
        <v>197421616.06999999</v>
      </c>
      <c r="D12" s="18">
        <f t="shared" ref="D12:H12" si="3">SUM(D4:D11)</f>
        <v>16231738.359999996</v>
      </c>
      <c r="E12" s="18">
        <f t="shared" si="0"/>
        <v>100</v>
      </c>
      <c r="F12" s="18">
        <f t="shared" si="3"/>
        <v>42779686.640000001</v>
      </c>
      <c r="G12" s="18">
        <f t="shared" si="1"/>
        <v>100</v>
      </c>
      <c r="H12" s="18">
        <f t="shared" si="3"/>
        <v>154641929.43000001</v>
      </c>
      <c r="I12" s="26">
        <f t="shared" si="2"/>
        <v>100</v>
      </c>
    </row>
    <row r="13" spans="1:9" x14ac:dyDescent="0.25">
      <c r="A13" s="27" t="s">
        <v>18</v>
      </c>
      <c r="B13" s="27"/>
      <c r="C13" s="27"/>
      <c r="D13" s="27"/>
      <c r="E13" s="27"/>
      <c r="F13" s="27"/>
      <c r="G13" s="27"/>
      <c r="H13" s="27"/>
      <c r="I13" s="27"/>
    </row>
    <row r="15" spans="1:9" x14ac:dyDescent="0.25">
      <c r="C15" s="14">
        <v>1843</v>
      </c>
      <c r="D15" s="12">
        <f t="shared" ref="D15:D20" si="4">F4</f>
        <v>100000</v>
      </c>
    </row>
    <row r="16" spans="1:9" x14ac:dyDescent="0.25">
      <c r="C16" s="14">
        <v>1869</v>
      </c>
      <c r="D16" s="12">
        <f t="shared" si="4"/>
        <v>184807.3</v>
      </c>
    </row>
    <row r="17" spans="3:4" x14ac:dyDescent="0.25">
      <c r="C17" s="14">
        <v>11134</v>
      </c>
      <c r="D17" s="12">
        <f t="shared" si="4"/>
        <v>23473397.460000001</v>
      </c>
    </row>
    <row r="18" spans="3:4" x14ac:dyDescent="0.25">
      <c r="C18" s="14">
        <v>1858</v>
      </c>
      <c r="D18" s="12">
        <f t="shared" si="4"/>
        <v>11155431.429999998</v>
      </c>
    </row>
    <row r="19" spans="3:4" x14ac:dyDescent="0.25">
      <c r="C19" s="14">
        <v>1882</v>
      </c>
      <c r="D19" s="12">
        <f t="shared" si="4"/>
        <v>460659.20000000001</v>
      </c>
    </row>
    <row r="20" spans="3:4" x14ac:dyDescent="0.25">
      <c r="C20" s="14">
        <v>11135</v>
      </c>
      <c r="D20" s="12">
        <f t="shared" si="4"/>
        <v>14867.92</v>
      </c>
    </row>
    <row r="21" spans="3:4" x14ac:dyDescent="0.25">
      <c r="C21" s="14">
        <v>1786</v>
      </c>
      <c r="D21" s="12">
        <f>F10</f>
        <v>833796.26</v>
      </c>
    </row>
    <row r="22" spans="3:4" x14ac:dyDescent="0.25">
      <c r="C22" s="14">
        <v>9359</v>
      </c>
      <c r="D22" s="12">
        <f>F11</f>
        <v>6556727.0700000003</v>
      </c>
    </row>
    <row r="24" spans="3:4" x14ac:dyDescent="0.25">
      <c r="D24" s="4">
        <f>SUM(D15:D22)</f>
        <v>42779686.640000001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 JAN-FEV</vt:lpstr>
      <vt:lpstr>TAB JAN</vt:lpstr>
      <vt:lpstr>TAB FEV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2016-09-20T20:06:11Z</dcterms:modified>
</cp:coreProperties>
</file>