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4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  <sheet name="Plan2" sheetId="6" r:id="rId6"/>
    <sheet name="Plan3" sheetId="7" r:id="rId7"/>
  </sheets>
  <definedNames/>
  <calcPr fullCalcOnLoad="1"/>
</workbook>
</file>

<file path=xl/sharedStrings.xml><?xml version="1.0" encoding="utf-8"?>
<sst xmlns="http://schemas.openxmlformats.org/spreadsheetml/2006/main" count="155" uniqueCount="31">
  <si>
    <t>CÓDIGO</t>
  </si>
  <si>
    <t>AUTORIZADA</t>
  </si>
  <si>
    <t>EMPENHADO / ANO</t>
  </si>
  <si>
    <t>SALDO</t>
  </si>
  <si>
    <t>R$</t>
  </si>
  <si>
    <t>%</t>
  </si>
  <si>
    <t>PROJETO, ATIVIDADE E OPERAÇÕES ESPECIAIS</t>
  </si>
  <si>
    <t>CAPACITAÇÃO DE RECURSOS HUMANOS - TCE</t>
  </si>
  <si>
    <t>ADMINISTRAÇÃO DE PESSOAL E ENCARGOS</t>
  </si>
  <si>
    <t>MANUTENÇÃO E SERVIÇOS ADMINISTRATIVOS GERAIS - TCE</t>
  </si>
  <si>
    <t>REAPARELHAMENTO DO TRIBUNAL DE CONTAS</t>
  </si>
  <si>
    <t>ENCARGOS COM INATIVOS - TCE</t>
  </si>
  <si>
    <t>ENCARGOS COM INATIVOS - TCE /DESCENTRALIZADO IPREV/FUFIN</t>
  </si>
  <si>
    <t>T O T A L</t>
  </si>
  <si>
    <t>FONTE: Diretoria de Planejamento e Projetos Especiais - DPE</t>
  </si>
  <si>
    <t>TABELA 11 - DESPESA REALIZADA POR AÇÕES</t>
  </si>
  <si>
    <t>JANEIRO</t>
  </si>
  <si>
    <t>1843</t>
  </si>
  <si>
    <t xml:space="preserve">AMPLIAÇÃO E REFORMA DA ESTRUTURA FÍSICA DO TRIBUNAL DE CONTAS </t>
  </si>
  <si>
    <t>1869</t>
  </si>
  <si>
    <t>11134</t>
  </si>
  <si>
    <t>1858</t>
  </si>
  <si>
    <t>1882</t>
  </si>
  <si>
    <t>MANUTENÇÃO E DESENVOLVIMENTO DE TECNOLOGIAS DE INFORMAÇÃO APLICADOS  AO CONTROLE EXTERNO</t>
  </si>
  <si>
    <t>11135</t>
  </si>
  <si>
    <t>1786</t>
  </si>
  <si>
    <t>9359</t>
  </si>
  <si>
    <t>FEVEREIRO</t>
  </si>
  <si>
    <t>MARÇO</t>
  </si>
  <si>
    <t>ABRIL</t>
  </si>
  <si>
    <t>MAIO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</si>
</sst>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48" applyFont="1">
      <alignment/>
      <protection/>
    </xf>
    <xf numFmtId="0" fontId="5" fillId="16" borderId="10" xfId="48" applyFont="1" applyFill="1" applyBorder="1" applyAlignment="1">
      <alignment horizontal="centerContinuous" vertical="center"/>
      <protection/>
    </xf>
    <xf numFmtId="4" fontId="0" fillId="0" borderId="0" xfId="0" applyNumberFormat="1" applyAlignment="1">
      <alignment/>
    </xf>
    <xf numFmtId="4" fontId="4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4" fillId="0" borderId="0" xfId="0" applyNumberFormat="1" applyFont="1" applyAlignment="1" quotePrefix="1">
      <alignment/>
    </xf>
    <xf numFmtId="4" fontId="7" fillId="19" borderId="11" xfId="48" applyNumberFormat="1" applyFont="1" applyFill="1" applyBorder="1" applyAlignment="1">
      <alignment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49" fontId="9" fillId="0" borderId="0" xfId="48" applyNumberFormat="1" applyFont="1" applyAlignment="1" quotePrefix="1">
      <alignment horizontal="center"/>
      <protection/>
    </xf>
    <xf numFmtId="3" fontId="9" fillId="0" borderId="0" xfId="48" applyNumberFormat="1" applyFont="1" applyAlignment="1">
      <alignment horizontal="left"/>
      <protection/>
    </xf>
    <xf numFmtId="4" fontId="9" fillId="0" borderId="0" xfId="48" applyNumberFormat="1" applyFont="1">
      <alignment/>
      <protection/>
    </xf>
    <xf numFmtId="40" fontId="9" fillId="0" borderId="0" xfId="65" applyNumberFormat="1" applyFont="1" applyAlignment="1">
      <alignment/>
    </xf>
    <xf numFmtId="164" fontId="9" fillId="0" borderId="0" xfId="65" applyFont="1" applyAlignment="1">
      <alignment/>
    </xf>
    <xf numFmtId="4" fontId="9" fillId="0" borderId="0" xfId="48" applyNumberFormat="1" applyFont="1" applyBorder="1">
      <alignment/>
      <protection/>
    </xf>
    <xf numFmtId="3" fontId="9" fillId="0" borderId="0" xfId="48" applyNumberFormat="1" applyFont="1">
      <alignment/>
      <protection/>
    </xf>
    <xf numFmtId="49" fontId="9" fillId="0" borderId="0" xfId="48" applyNumberFormat="1" applyFont="1" applyAlignment="1">
      <alignment horizont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7" fillId="19" borderId="13" xfId="48" applyFont="1" applyFill="1" applyBorder="1" applyAlignment="1">
      <alignment horizontal="center" vertical="center"/>
      <protection/>
    </xf>
    <xf numFmtId="0" fontId="45" fillId="0" borderId="14" xfId="0" applyFont="1" applyBorder="1" applyAlignment="1">
      <alignment horizontal="left" vertical="center"/>
    </xf>
    <xf numFmtId="0" fontId="46" fillId="15" borderId="0" xfId="0" applyFont="1" applyFill="1" applyBorder="1" applyAlignment="1">
      <alignment horizontal="center" vertical="center"/>
    </xf>
    <xf numFmtId="0" fontId="5" fillId="16" borderId="15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6" xfId="48" applyFont="1" applyFill="1" applyBorder="1" applyAlignment="1">
      <alignment horizontal="center" vertical="center"/>
      <protection/>
    </xf>
    <xf numFmtId="0" fontId="5" fillId="16" borderId="17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8" xfId="48" applyFont="1" applyFill="1" applyBorder="1" applyAlignment="1">
      <alignment horizontal="center" vertic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Porcentagem 2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  <cellStyle name="Vírgula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 / 2018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JANEIRO!$C$15:$C$22</c:f>
              <c:numCache/>
            </c:numRef>
          </c:cat>
          <c:val>
            <c:numRef>
              <c:f>JANEIRO!$D$15:$D$22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FEV  / 2018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FEVEREIRO!$C$15:$C$22</c:f>
              <c:numCache/>
            </c:numRef>
          </c:cat>
          <c:val>
            <c:numRef>
              <c:f>FEVEREIRO!$D$15:$D$22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MAR  / 2018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MARÇO!$C$15:$C$22</c:f>
              <c:numCache/>
            </c:numRef>
          </c:cat>
          <c:val>
            <c:numRef>
              <c:f>MARÇO!$D$15:$D$22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ABR  / 2018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ABRIL!$C$15:$C$22</c:f>
              <c:numCache/>
            </c:numRef>
          </c:cat>
          <c:val>
            <c:numRef>
              <c:f>ABRIL!$D$15:$D$22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MAI  / 2018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MAIO!$C$15:$C$22</c:f>
              <c:numCache/>
            </c:numRef>
          </c:cat>
          <c:val>
            <c:numRef>
              <c:f>MAIO!$D$15:$D$22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8194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4" sqref="C4:I1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29" t="s">
        <v>15</v>
      </c>
      <c r="B1" s="29"/>
      <c r="C1" s="29"/>
      <c r="D1" s="29"/>
      <c r="E1" s="29"/>
      <c r="F1" s="29"/>
      <c r="G1" s="29"/>
      <c r="H1" s="29"/>
      <c r="I1" s="29"/>
    </row>
    <row r="2" spans="1:9" s="1" customFormat="1" ht="15" customHeight="1" thickBot="1">
      <c r="A2" s="30" t="s">
        <v>0</v>
      </c>
      <c r="B2" s="31" t="s">
        <v>6</v>
      </c>
      <c r="C2" s="32" t="s">
        <v>1</v>
      </c>
      <c r="D2" s="34" t="s">
        <v>16</v>
      </c>
      <c r="E2" s="30"/>
      <c r="F2" s="2" t="s">
        <v>2</v>
      </c>
      <c r="G2" s="2"/>
      <c r="H2" s="34" t="s">
        <v>3</v>
      </c>
      <c r="I2" s="35"/>
    </row>
    <row r="3" spans="1:9" s="1" customFormat="1" ht="15" customHeight="1" thickBot="1">
      <c r="A3" s="30"/>
      <c r="B3" s="31"/>
      <c r="C3" s="33"/>
      <c r="D3" s="10" t="s">
        <v>4</v>
      </c>
      <c r="E3" s="8" t="s">
        <v>5</v>
      </c>
      <c r="F3" s="10" t="s">
        <v>4</v>
      </c>
      <c r="G3" s="10" t="s">
        <v>5</v>
      </c>
      <c r="H3" s="10" t="s">
        <v>4</v>
      </c>
      <c r="I3" s="9" t="s">
        <v>5</v>
      </c>
    </row>
    <row r="4" spans="1:9" s="1" customFormat="1" ht="12.75" customHeight="1">
      <c r="A4" s="13" t="s">
        <v>17</v>
      </c>
      <c r="B4" s="19" t="s">
        <v>18</v>
      </c>
      <c r="C4" s="15">
        <v>2000000</v>
      </c>
      <c r="D4" s="16">
        <v>0</v>
      </c>
      <c r="E4" s="17">
        <v>0</v>
      </c>
      <c r="F4" s="15">
        <v>0</v>
      </c>
      <c r="G4" s="15">
        <v>0</v>
      </c>
      <c r="H4" s="15">
        <v>2000000</v>
      </c>
      <c r="I4" s="18">
        <v>0.9419503194785039</v>
      </c>
    </row>
    <row r="5" spans="1:9" s="1" customFormat="1" ht="12.75" customHeight="1">
      <c r="A5" s="13" t="s">
        <v>19</v>
      </c>
      <c r="B5" s="14" t="s">
        <v>7</v>
      </c>
      <c r="C5" s="15">
        <v>2600000</v>
      </c>
      <c r="D5" s="16">
        <v>179013.07</v>
      </c>
      <c r="E5" s="17">
        <v>0.5199848965234338</v>
      </c>
      <c r="F5" s="15">
        <v>179013.07</v>
      </c>
      <c r="G5" s="15">
        <v>0.5199848965234338</v>
      </c>
      <c r="H5" s="15">
        <v>2420986.93</v>
      </c>
      <c r="I5" s="18">
        <v>1.1402247060833914</v>
      </c>
    </row>
    <row r="6" spans="1:9" s="1" customFormat="1" ht="12.75" customHeight="1">
      <c r="A6" s="20" t="s">
        <v>20</v>
      </c>
      <c r="B6" s="14" t="s">
        <v>8</v>
      </c>
      <c r="C6" s="15">
        <v>191579631</v>
      </c>
      <c r="D6" s="16">
        <v>16666550.41</v>
      </c>
      <c r="E6" s="17">
        <v>48.41185333756046</v>
      </c>
      <c r="F6" s="15">
        <v>16666550.41</v>
      </c>
      <c r="G6" s="15">
        <v>48.41185333756046</v>
      </c>
      <c r="H6" s="15">
        <v>174913080.59</v>
      </c>
      <c r="I6" s="18">
        <v>82.37971607135991</v>
      </c>
    </row>
    <row r="7" spans="1:9" s="1" customFormat="1" ht="12.75" customHeight="1">
      <c r="A7" s="13" t="s">
        <v>21</v>
      </c>
      <c r="B7" s="19" t="s">
        <v>9</v>
      </c>
      <c r="C7" s="15">
        <v>24773000</v>
      </c>
      <c r="D7" s="16">
        <v>9565115.58</v>
      </c>
      <c r="E7" s="17">
        <v>27.784092162102937</v>
      </c>
      <c r="F7" s="16">
        <v>9565115.58</v>
      </c>
      <c r="G7" s="15">
        <v>27.784092162102937</v>
      </c>
      <c r="H7" s="15">
        <v>15207884.42</v>
      </c>
      <c r="I7" s="18">
        <v>7.162535794005582</v>
      </c>
    </row>
    <row r="8" spans="1:9" s="1" customFormat="1" ht="12.75" customHeight="1">
      <c r="A8" s="13" t="s">
        <v>22</v>
      </c>
      <c r="B8" s="19" t="s">
        <v>23</v>
      </c>
      <c r="C8" s="15">
        <v>5203000</v>
      </c>
      <c r="D8" s="16">
        <v>2008516.2</v>
      </c>
      <c r="E8" s="17">
        <v>5.834200197910914</v>
      </c>
      <c r="F8" s="15">
        <v>2008516.2</v>
      </c>
      <c r="G8" s="15">
        <v>5.834200197910914</v>
      </c>
      <c r="H8" s="15">
        <v>3194483.8</v>
      </c>
      <c r="I8" s="18">
        <v>1.5045225179894528</v>
      </c>
    </row>
    <row r="9" spans="1:9" s="1" customFormat="1" ht="12.75" customHeight="1">
      <c r="A9" s="20" t="s">
        <v>24</v>
      </c>
      <c r="B9" s="19" t="s">
        <v>10</v>
      </c>
      <c r="C9" s="15">
        <v>2800000</v>
      </c>
      <c r="D9" s="16">
        <v>4050</v>
      </c>
      <c r="E9" s="17">
        <v>0.01176416242076574</v>
      </c>
      <c r="F9" s="15">
        <v>4050</v>
      </c>
      <c r="G9" s="15">
        <v>0.01176416242076574</v>
      </c>
      <c r="H9" s="15">
        <v>2795950</v>
      </c>
      <c r="I9" s="18">
        <v>1.3168229978729618</v>
      </c>
    </row>
    <row r="10" spans="1:9" s="1" customFormat="1" ht="12.75" customHeight="1">
      <c r="A10" s="13" t="s">
        <v>25</v>
      </c>
      <c r="B10" s="14" t="s">
        <v>11</v>
      </c>
      <c r="C10" s="15">
        <v>12400000</v>
      </c>
      <c r="D10" s="16">
        <v>606962.77</v>
      </c>
      <c r="E10" s="17">
        <v>1.763063854231575</v>
      </c>
      <c r="F10" s="15">
        <v>606962.77</v>
      </c>
      <c r="G10" s="15">
        <v>1.763063854231575</v>
      </c>
      <c r="H10" s="15">
        <v>11793037.23</v>
      </c>
      <c r="I10" s="18">
        <v>5.5542275932101965</v>
      </c>
    </row>
    <row r="11" spans="1:9" s="1" customFormat="1" ht="12.75" customHeight="1">
      <c r="A11" s="13" t="s">
        <v>26</v>
      </c>
      <c r="B11" s="14" t="s">
        <v>12</v>
      </c>
      <c r="C11" s="15">
        <v>5396382.28</v>
      </c>
      <c r="D11" s="16">
        <v>5396382.28</v>
      </c>
      <c r="E11" s="17">
        <v>15.675041389249914</v>
      </c>
      <c r="F11" s="15">
        <v>5396382.28</v>
      </c>
      <c r="G11" s="15">
        <v>15.675041389249914</v>
      </c>
      <c r="H11" s="15">
        <v>0</v>
      </c>
      <c r="I11" s="18">
        <v>0</v>
      </c>
    </row>
    <row r="12" spans="1:9" s="1" customFormat="1" ht="15" customHeight="1">
      <c r="A12" s="27" t="s">
        <v>13</v>
      </c>
      <c r="B12" s="27"/>
      <c r="C12" s="7">
        <f aca="true" t="shared" si="0" ref="C12:I12">SUM(C4:C11)</f>
        <v>246752013.28</v>
      </c>
      <c r="D12" s="7">
        <f t="shared" si="0"/>
        <v>34426590.31</v>
      </c>
      <c r="E12" s="7">
        <f t="shared" si="0"/>
        <v>99.99999999999999</v>
      </c>
      <c r="F12" s="7">
        <f t="shared" si="0"/>
        <v>34426590.31</v>
      </c>
      <c r="G12" s="7">
        <f t="shared" si="0"/>
        <v>99.99999999999999</v>
      </c>
      <c r="H12" s="7">
        <f t="shared" si="0"/>
        <v>212325422.97</v>
      </c>
      <c r="I12" s="7">
        <f t="shared" si="0"/>
        <v>100</v>
      </c>
    </row>
    <row r="13" spans="1:9" ht="15">
      <c r="A13" s="28" t="s">
        <v>14</v>
      </c>
      <c r="B13" s="28"/>
      <c r="C13" s="28"/>
      <c r="D13" s="28"/>
      <c r="E13" s="28"/>
      <c r="F13" s="28"/>
      <c r="G13" s="28"/>
      <c r="H13" s="28"/>
      <c r="I13" s="28"/>
    </row>
    <row r="15" spans="3:5" ht="15">
      <c r="C15" s="6">
        <v>1843</v>
      </c>
      <c r="D15" s="4">
        <f aca="true" t="shared" si="1" ref="D15:D20">F4</f>
        <v>0</v>
      </c>
      <c r="E15" s="5">
        <f>(D15/D$24)*100</f>
        <v>0</v>
      </c>
    </row>
    <row r="16" spans="3:5" ht="15">
      <c r="C16" s="6">
        <v>1869</v>
      </c>
      <c r="D16" s="4">
        <f t="shared" si="1"/>
        <v>179013.07</v>
      </c>
      <c r="E16" s="5">
        <f aca="true" t="shared" si="2" ref="E16:E22">(D16/D$24)*100</f>
        <v>0.5199848965234338</v>
      </c>
    </row>
    <row r="17" spans="3:5" ht="15">
      <c r="C17" s="6">
        <v>11134</v>
      </c>
      <c r="D17" s="4">
        <f t="shared" si="1"/>
        <v>16666550.41</v>
      </c>
      <c r="E17" s="5">
        <f t="shared" si="2"/>
        <v>48.41185333756046</v>
      </c>
    </row>
    <row r="18" spans="3:5" ht="15">
      <c r="C18" s="6">
        <v>1858</v>
      </c>
      <c r="D18" s="4">
        <f t="shared" si="1"/>
        <v>9565115.58</v>
      </c>
      <c r="E18" s="5">
        <f t="shared" si="2"/>
        <v>27.784092162102937</v>
      </c>
    </row>
    <row r="19" spans="3:5" ht="15">
      <c r="C19" s="6">
        <v>1882</v>
      </c>
      <c r="D19" s="4">
        <f t="shared" si="1"/>
        <v>2008516.2</v>
      </c>
      <c r="E19" s="5">
        <f t="shared" si="2"/>
        <v>5.834200197910914</v>
      </c>
    </row>
    <row r="20" spans="3:5" ht="15">
      <c r="C20" s="6">
        <v>11135</v>
      </c>
      <c r="D20" s="4">
        <f t="shared" si="1"/>
        <v>4050</v>
      </c>
      <c r="E20" s="5">
        <f t="shared" si="2"/>
        <v>0.01176416242076574</v>
      </c>
    </row>
    <row r="21" spans="3:5" ht="15">
      <c r="C21" s="6">
        <v>1786</v>
      </c>
      <c r="D21" s="4">
        <f>D10</f>
        <v>606962.77</v>
      </c>
      <c r="E21" s="5">
        <f t="shared" si="2"/>
        <v>1.763063854231575</v>
      </c>
    </row>
    <row r="22" spans="3:5" ht="15">
      <c r="C22" s="6">
        <v>9359</v>
      </c>
      <c r="D22" s="4">
        <f>F11</f>
        <v>5396382.28</v>
      </c>
      <c r="E22" s="5">
        <f t="shared" si="2"/>
        <v>15.675041389249914</v>
      </c>
    </row>
    <row r="23" spans="4:5" ht="15">
      <c r="D23" s="3"/>
      <c r="E23" s="5">
        <f>SUM(E15:E22)</f>
        <v>99.99999999999999</v>
      </c>
    </row>
    <row r="24" ht="15">
      <c r="D24" s="3">
        <f>SUM(D15:D23)</f>
        <v>34426590.31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4" sqref="C4:I1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29" t="s">
        <v>15</v>
      </c>
      <c r="B1" s="29"/>
      <c r="C1" s="29"/>
      <c r="D1" s="29"/>
      <c r="E1" s="29"/>
      <c r="F1" s="29"/>
      <c r="G1" s="29"/>
      <c r="H1" s="29"/>
      <c r="I1" s="29"/>
    </row>
    <row r="2" spans="1:9" s="1" customFormat="1" ht="15" customHeight="1" thickBot="1">
      <c r="A2" s="30" t="s">
        <v>0</v>
      </c>
      <c r="B2" s="31" t="s">
        <v>6</v>
      </c>
      <c r="C2" s="32" t="s">
        <v>1</v>
      </c>
      <c r="D2" s="34" t="s">
        <v>27</v>
      </c>
      <c r="E2" s="30"/>
      <c r="F2" s="2" t="s">
        <v>2</v>
      </c>
      <c r="G2" s="2"/>
      <c r="H2" s="34" t="s">
        <v>3</v>
      </c>
      <c r="I2" s="35"/>
    </row>
    <row r="3" spans="1:9" s="1" customFormat="1" ht="15" customHeight="1" thickBot="1">
      <c r="A3" s="30"/>
      <c r="B3" s="31"/>
      <c r="C3" s="33"/>
      <c r="D3" s="11" t="s">
        <v>4</v>
      </c>
      <c r="E3" s="11" t="s">
        <v>5</v>
      </c>
      <c r="F3" s="11" t="s">
        <v>4</v>
      </c>
      <c r="G3" s="11" t="s">
        <v>5</v>
      </c>
      <c r="H3" s="11" t="s">
        <v>4</v>
      </c>
      <c r="I3" s="12" t="s">
        <v>5</v>
      </c>
    </row>
    <row r="4" spans="1:9" s="1" customFormat="1" ht="12.75" customHeight="1">
      <c r="A4" s="13" t="s">
        <v>17</v>
      </c>
      <c r="B4" s="19" t="s">
        <v>18</v>
      </c>
      <c r="C4" s="15">
        <v>2000000</v>
      </c>
      <c r="D4" s="16">
        <v>0</v>
      </c>
      <c r="E4" s="17">
        <v>0</v>
      </c>
      <c r="F4" s="15">
        <v>0</v>
      </c>
      <c r="G4" s="15">
        <v>0</v>
      </c>
      <c r="H4" s="15">
        <v>2000000</v>
      </c>
      <c r="I4" s="18">
        <v>1.008702412569407</v>
      </c>
    </row>
    <row r="5" spans="1:9" s="1" customFormat="1" ht="12.75" customHeight="1">
      <c r="A5" s="13" t="s">
        <v>19</v>
      </c>
      <c r="B5" s="14" t="s">
        <v>7</v>
      </c>
      <c r="C5" s="15">
        <v>2600000</v>
      </c>
      <c r="D5" s="16">
        <v>139063.41</v>
      </c>
      <c r="E5" s="17">
        <v>0.7135883622739447</v>
      </c>
      <c r="F5" s="15">
        <v>318076.48</v>
      </c>
      <c r="G5" s="15">
        <v>0.5899646991045903</v>
      </c>
      <c r="H5" s="15">
        <v>2281923.52</v>
      </c>
      <c r="I5" s="18">
        <v>1.1508908799614366</v>
      </c>
    </row>
    <row r="6" spans="1:9" s="1" customFormat="1" ht="12.75" customHeight="1">
      <c r="A6" s="20" t="s">
        <v>20</v>
      </c>
      <c r="B6" s="14" t="s">
        <v>8</v>
      </c>
      <c r="C6" s="15">
        <v>191579631</v>
      </c>
      <c r="D6" s="16">
        <v>12229701.699999997</v>
      </c>
      <c r="E6" s="17">
        <v>62.75534885274189</v>
      </c>
      <c r="F6" s="15">
        <v>28896252.109999996</v>
      </c>
      <c r="G6" s="15">
        <v>53.59644536221769</v>
      </c>
      <c r="H6" s="15">
        <v>162683378.89000002</v>
      </c>
      <c r="I6" s="18">
        <v>82.04955838564297</v>
      </c>
    </row>
    <row r="7" spans="1:9" s="1" customFormat="1" ht="12.75" customHeight="1">
      <c r="A7" s="13" t="s">
        <v>21</v>
      </c>
      <c r="B7" s="19" t="s">
        <v>9</v>
      </c>
      <c r="C7" s="15">
        <v>24773000</v>
      </c>
      <c r="D7" s="16">
        <v>624387.85</v>
      </c>
      <c r="E7" s="17">
        <v>3.203976540667667</v>
      </c>
      <c r="F7" s="16">
        <v>10189503.430000002</v>
      </c>
      <c r="G7" s="15">
        <v>18.899377046379353</v>
      </c>
      <c r="H7" s="15">
        <v>14583496.569999998</v>
      </c>
      <c r="I7" s="18">
        <v>7.3552040869283335</v>
      </c>
    </row>
    <row r="8" spans="1:9" s="1" customFormat="1" ht="12.75" customHeight="1">
      <c r="A8" s="13" t="s">
        <v>22</v>
      </c>
      <c r="B8" s="19" t="s">
        <v>23</v>
      </c>
      <c r="C8" s="15">
        <v>5203000</v>
      </c>
      <c r="D8" s="16">
        <v>50849.81</v>
      </c>
      <c r="E8" s="17">
        <v>0.26093012273926874</v>
      </c>
      <c r="F8" s="15">
        <v>2059366.01</v>
      </c>
      <c r="G8" s="15">
        <v>3.819689052255202</v>
      </c>
      <c r="H8" s="15">
        <v>3143633.99</v>
      </c>
      <c r="I8" s="18">
        <v>1.5854955949740956</v>
      </c>
    </row>
    <row r="9" spans="1:9" s="1" customFormat="1" ht="12.75" customHeight="1">
      <c r="A9" s="20" t="s">
        <v>24</v>
      </c>
      <c r="B9" s="19" t="s">
        <v>10</v>
      </c>
      <c r="C9" s="15">
        <v>2800000</v>
      </c>
      <c r="D9" s="16">
        <v>273268.68</v>
      </c>
      <c r="E9" s="17">
        <v>1.4022477215391358</v>
      </c>
      <c r="F9" s="15">
        <v>277318.68</v>
      </c>
      <c r="G9" s="15">
        <v>0.5143675873245396</v>
      </c>
      <c r="H9" s="15">
        <v>2522681.32</v>
      </c>
      <c r="I9" s="18">
        <v>1.2723173668138879</v>
      </c>
    </row>
    <row r="10" spans="1:9" s="1" customFormat="1" ht="12.75" customHeight="1">
      <c r="A10" s="13" t="s">
        <v>25</v>
      </c>
      <c r="B10" s="14" t="s">
        <v>11</v>
      </c>
      <c r="C10" s="15">
        <v>12400000</v>
      </c>
      <c r="D10" s="16">
        <v>733618.31</v>
      </c>
      <c r="E10" s="17">
        <v>3.764480450803551</v>
      </c>
      <c r="F10" s="15">
        <v>1340581.08</v>
      </c>
      <c r="G10" s="15">
        <v>2.486494799890601</v>
      </c>
      <c r="H10" s="15">
        <v>11059418.92</v>
      </c>
      <c r="I10" s="18">
        <v>5.577831273109872</v>
      </c>
    </row>
    <row r="11" spans="1:9" s="1" customFormat="1" ht="12.75" customHeight="1">
      <c r="A11" s="13" t="s">
        <v>26</v>
      </c>
      <c r="B11" s="14" t="s">
        <v>12</v>
      </c>
      <c r="C11" s="15">
        <v>10833395.82</v>
      </c>
      <c r="D11" s="16">
        <v>5437013.54</v>
      </c>
      <c r="E11" s="17">
        <v>27.899427949234546</v>
      </c>
      <c r="F11" s="15">
        <v>10833395.82</v>
      </c>
      <c r="G11" s="15">
        <v>20.093661452828034</v>
      </c>
      <c r="H11" s="15">
        <v>0</v>
      </c>
      <c r="I11" s="18">
        <v>0</v>
      </c>
    </row>
    <row r="12" spans="1:9" s="1" customFormat="1" ht="15" customHeight="1">
      <c r="A12" s="27" t="s">
        <v>13</v>
      </c>
      <c r="B12" s="27"/>
      <c r="C12" s="7">
        <f>SUM(C4:C11)</f>
        <v>252189026.82</v>
      </c>
      <c r="D12" s="7">
        <f aca="true" t="shared" si="0" ref="D12:I12">SUM(D4:D11)</f>
        <v>19487903.299999997</v>
      </c>
      <c r="E12" s="7">
        <f t="shared" si="0"/>
        <v>100</v>
      </c>
      <c r="F12" s="7">
        <f t="shared" si="0"/>
        <v>53914493.60999999</v>
      </c>
      <c r="G12" s="7">
        <f t="shared" si="0"/>
        <v>100.00000000000001</v>
      </c>
      <c r="H12" s="7">
        <f t="shared" si="0"/>
        <v>198274533.21</v>
      </c>
      <c r="I12" s="7">
        <f t="shared" si="0"/>
        <v>100</v>
      </c>
    </row>
    <row r="13" spans="1:9" ht="15">
      <c r="A13" s="28" t="s">
        <v>14</v>
      </c>
      <c r="B13" s="28"/>
      <c r="C13" s="28"/>
      <c r="D13" s="28"/>
      <c r="E13" s="28"/>
      <c r="F13" s="28"/>
      <c r="G13" s="28"/>
      <c r="H13" s="28"/>
      <c r="I13" s="28"/>
    </row>
    <row r="15" spans="3:5" ht="15">
      <c r="C15" s="6">
        <v>1843</v>
      </c>
      <c r="D15" s="4">
        <f aca="true" t="shared" si="1" ref="D15:D20">F4</f>
        <v>0</v>
      </c>
      <c r="E15" s="5">
        <f>(D15/D$24)*100</f>
        <v>0</v>
      </c>
    </row>
    <row r="16" spans="3:5" ht="15">
      <c r="C16" s="6">
        <v>1869</v>
      </c>
      <c r="D16" s="4">
        <f t="shared" si="1"/>
        <v>318076.48</v>
      </c>
      <c r="E16" s="5">
        <f aca="true" t="shared" si="2" ref="E16:E22">(D16/D$24)*100</f>
        <v>0.5899646991045903</v>
      </c>
    </row>
    <row r="17" spans="3:5" ht="15">
      <c r="C17" s="6">
        <v>11134</v>
      </c>
      <c r="D17" s="4">
        <f t="shared" si="1"/>
        <v>28896252.109999996</v>
      </c>
      <c r="E17" s="5">
        <f t="shared" si="2"/>
        <v>53.59644536221769</v>
      </c>
    </row>
    <row r="18" spans="3:5" ht="15">
      <c r="C18" s="6">
        <v>1858</v>
      </c>
      <c r="D18" s="4">
        <f t="shared" si="1"/>
        <v>10189503.430000002</v>
      </c>
      <c r="E18" s="5">
        <f t="shared" si="2"/>
        <v>18.899377046379353</v>
      </c>
    </row>
    <row r="19" spans="3:5" ht="15">
      <c r="C19" s="6">
        <v>1882</v>
      </c>
      <c r="D19" s="4">
        <f t="shared" si="1"/>
        <v>2059366.01</v>
      </c>
      <c r="E19" s="5">
        <f t="shared" si="2"/>
        <v>3.819689052255202</v>
      </c>
    </row>
    <row r="20" spans="3:5" ht="15">
      <c r="C20" s="6">
        <v>11135</v>
      </c>
      <c r="D20" s="4">
        <f t="shared" si="1"/>
        <v>277318.68</v>
      </c>
      <c r="E20" s="5">
        <f t="shared" si="2"/>
        <v>0.5143675873245396</v>
      </c>
    </row>
    <row r="21" spans="3:5" ht="15">
      <c r="C21" s="6">
        <v>1786</v>
      </c>
      <c r="D21" s="4">
        <f>F10</f>
        <v>1340581.08</v>
      </c>
      <c r="E21" s="5">
        <f t="shared" si="2"/>
        <v>2.486494799890601</v>
      </c>
    </row>
    <row r="22" spans="3:5" ht="15">
      <c r="C22" s="6">
        <v>9359</v>
      </c>
      <c r="D22" s="4">
        <f>F11</f>
        <v>10833395.82</v>
      </c>
      <c r="E22" s="5">
        <f t="shared" si="2"/>
        <v>20.093661452828034</v>
      </c>
    </row>
    <row r="23" spans="4:5" ht="15">
      <c r="D23" s="3"/>
      <c r="E23" s="5">
        <f>SUM(E15:E22)</f>
        <v>100.00000000000001</v>
      </c>
    </row>
    <row r="24" ht="15">
      <c r="D24" s="3">
        <f>SUM(D15:D23)</f>
        <v>53914493.60999999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4" sqref="C4:I11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29" t="s">
        <v>15</v>
      </c>
      <c r="B1" s="29"/>
      <c r="C1" s="29"/>
      <c r="D1" s="29"/>
      <c r="E1" s="29"/>
      <c r="F1" s="29"/>
      <c r="G1" s="29"/>
      <c r="H1" s="29"/>
      <c r="I1" s="29"/>
    </row>
    <row r="2" spans="1:9" s="1" customFormat="1" ht="15" customHeight="1" thickBot="1">
      <c r="A2" s="30" t="s">
        <v>0</v>
      </c>
      <c r="B2" s="31" t="s">
        <v>6</v>
      </c>
      <c r="C2" s="32" t="s">
        <v>1</v>
      </c>
      <c r="D2" s="34" t="s">
        <v>28</v>
      </c>
      <c r="E2" s="30"/>
      <c r="F2" s="2" t="s">
        <v>2</v>
      </c>
      <c r="G2" s="2"/>
      <c r="H2" s="34" t="s">
        <v>3</v>
      </c>
      <c r="I2" s="35"/>
    </row>
    <row r="3" spans="1:9" s="1" customFormat="1" ht="15" customHeight="1" thickBot="1">
      <c r="A3" s="30"/>
      <c r="B3" s="31"/>
      <c r="C3" s="33"/>
      <c r="D3" s="21" t="s">
        <v>4</v>
      </c>
      <c r="E3" s="21" t="s">
        <v>5</v>
      </c>
      <c r="F3" s="21" t="s">
        <v>4</v>
      </c>
      <c r="G3" s="21" t="s">
        <v>5</v>
      </c>
      <c r="H3" s="21" t="s">
        <v>4</v>
      </c>
      <c r="I3" s="22" t="s">
        <v>5</v>
      </c>
    </row>
    <row r="4" spans="1:9" s="1" customFormat="1" ht="12.75" customHeight="1">
      <c r="A4" s="13" t="s">
        <v>17</v>
      </c>
      <c r="B4" s="19" t="s">
        <v>18</v>
      </c>
      <c r="C4" s="15">
        <v>2000000</v>
      </c>
      <c r="D4" s="16">
        <v>0</v>
      </c>
      <c r="E4" s="17">
        <v>0</v>
      </c>
      <c r="F4" s="15">
        <v>0</v>
      </c>
      <c r="G4" s="15">
        <v>0</v>
      </c>
      <c r="H4" s="15">
        <v>2000000</v>
      </c>
      <c r="I4" s="18">
        <v>1.095815869120178</v>
      </c>
    </row>
    <row r="5" spans="1:9" s="1" customFormat="1" ht="12.75" customHeight="1">
      <c r="A5" s="13" t="s">
        <v>19</v>
      </c>
      <c r="B5" s="14" t="s">
        <v>7</v>
      </c>
      <c r="C5" s="15">
        <v>2600000</v>
      </c>
      <c r="D5" s="16">
        <v>33416</v>
      </c>
      <c r="E5" s="17">
        <v>0.15789491050303037</v>
      </c>
      <c r="F5" s="15">
        <v>351492.48</v>
      </c>
      <c r="G5" s="15">
        <v>0.46817013632114063</v>
      </c>
      <c r="H5" s="15">
        <v>2248507.52</v>
      </c>
      <c r="I5" s="18">
        <v>1.231975111126028</v>
      </c>
    </row>
    <row r="6" spans="1:9" s="1" customFormat="1" ht="12.75" customHeight="1">
      <c r="A6" s="20" t="s">
        <v>20</v>
      </c>
      <c r="B6" s="14" t="s">
        <v>8</v>
      </c>
      <c r="C6" s="15">
        <v>191579631</v>
      </c>
      <c r="D6" s="16">
        <v>13103870.400000002</v>
      </c>
      <c r="E6" s="17">
        <v>61.91747797615841</v>
      </c>
      <c r="F6" s="15">
        <v>42000122.51</v>
      </c>
      <c r="G6" s="15">
        <v>55.94203062612123</v>
      </c>
      <c r="H6" s="15">
        <v>149579508.49</v>
      </c>
      <c r="I6" s="18">
        <v>81.95579954926922</v>
      </c>
    </row>
    <row r="7" spans="1:9" s="1" customFormat="1" ht="12.75" customHeight="1">
      <c r="A7" s="13" t="s">
        <v>21</v>
      </c>
      <c r="B7" s="19" t="s">
        <v>9</v>
      </c>
      <c r="C7" s="15">
        <v>24773000</v>
      </c>
      <c r="D7" s="16">
        <v>1912860.61</v>
      </c>
      <c r="E7" s="17">
        <v>9.03851313205417</v>
      </c>
      <c r="F7" s="16">
        <v>12102364.04</v>
      </c>
      <c r="G7" s="15">
        <v>16.119734403463966</v>
      </c>
      <c r="H7" s="15">
        <v>12670635.96</v>
      </c>
      <c r="I7" s="18">
        <v>6.942341978406391</v>
      </c>
    </row>
    <row r="8" spans="1:9" s="1" customFormat="1" ht="12.75" customHeight="1">
      <c r="A8" s="13" t="s">
        <v>22</v>
      </c>
      <c r="B8" s="19" t="s">
        <v>23</v>
      </c>
      <c r="C8" s="15">
        <v>5203000</v>
      </c>
      <c r="D8" s="16">
        <v>27493.97</v>
      </c>
      <c r="E8" s="17">
        <v>0.12991255483968764</v>
      </c>
      <c r="F8" s="15">
        <v>2086859.98</v>
      </c>
      <c r="G8" s="15">
        <v>2.7795915329959056</v>
      </c>
      <c r="H8" s="15">
        <v>3116140.02</v>
      </c>
      <c r="I8" s="18">
        <v>1.7073578421582345</v>
      </c>
    </row>
    <row r="9" spans="1:9" s="1" customFormat="1" ht="12.75" customHeight="1">
      <c r="A9" s="20" t="s">
        <v>24</v>
      </c>
      <c r="B9" s="19" t="s">
        <v>10</v>
      </c>
      <c r="C9" s="15">
        <v>2800000</v>
      </c>
      <c r="D9" s="16">
        <v>4594</v>
      </c>
      <c r="E9" s="17">
        <v>0.02170724260387005</v>
      </c>
      <c r="F9" s="15">
        <v>281912.68</v>
      </c>
      <c r="G9" s="15">
        <v>0.37549337563710633</v>
      </c>
      <c r="H9" s="15">
        <v>2518087.32</v>
      </c>
      <c r="I9" s="18">
        <v>1.37968002254315</v>
      </c>
    </row>
    <row r="10" spans="1:9" s="1" customFormat="1" ht="12.75" customHeight="1">
      <c r="A10" s="13" t="s">
        <v>25</v>
      </c>
      <c r="B10" s="14" t="s">
        <v>11</v>
      </c>
      <c r="C10" s="15">
        <v>12400000</v>
      </c>
      <c r="D10" s="16">
        <v>679883.84</v>
      </c>
      <c r="E10" s="17">
        <v>3.2125388457402626</v>
      </c>
      <c r="F10" s="15">
        <v>2020464.92</v>
      </c>
      <c r="G10" s="15">
        <v>2.6911566842866237</v>
      </c>
      <c r="H10" s="15">
        <v>10379535.08</v>
      </c>
      <c r="I10" s="18">
        <v>5.687029627376789</v>
      </c>
    </row>
    <row r="11" spans="1:9" s="1" customFormat="1" ht="12.75" customHeight="1">
      <c r="A11" s="13" t="s">
        <v>26</v>
      </c>
      <c r="B11" s="14" t="s">
        <v>12</v>
      </c>
      <c r="C11" s="15">
        <v>16234720.389999999</v>
      </c>
      <c r="D11" s="16">
        <v>5401324.569999999</v>
      </c>
      <c r="E11" s="17">
        <v>25.521955338100575</v>
      </c>
      <c r="F11" s="15">
        <v>16234720.389999999</v>
      </c>
      <c r="G11" s="15">
        <v>21.623823241174037</v>
      </c>
      <c r="H11" s="15">
        <v>0</v>
      </c>
      <c r="I11" s="18">
        <v>0</v>
      </c>
    </row>
    <row r="12" spans="1:9" s="1" customFormat="1" ht="15" customHeight="1">
      <c r="A12" s="27" t="s">
        <v>13</v>
      </c>
      <c r="B12" s="27"/>
      <c r="C12" s="7">
        <f aca="true" t="shared" si="0" ref="C12:I12">SUM(C4:C11)</f>
        <v>257590351.39</v>
      </c>
      <c r="D12" s="7">
        <f t="shared" si="0"/>
        <v>21163443.39</v>
      </c>
      <c r="E12" s="7">
        <f t="shared" si="0"/>
        <v>100.00000000000003</v>
      </c>
      <c r="F12" s="7">
        <f t="shared" si="0"/>
        <v>75077936.99999999</v>
      </c>
      <c r="G12" s="7">
        <f t="shared" si="0"/>
        <v>100.00000000000001</v>
      </c>
      <c r="H12" s="7">
        <f t="shared" si="0"/>
        <v>182512414.39000005</v>
      </c>
      <c r="I12" s="7">
        <f t="shared" si="0"/>
        <v>99.99999999999999</v>
      </c>
    </row>
    <row r="13" spans="1:9" ht="15">
      <c r="A13" s="28" t="s">
        <v>14</v>
      </c>
      <c r="B13" s="28"/>
      <c r="C13" s="28"/>
      <c r="D13" s="28"/>
      <c r="E13" s="28"/>
      <c r="F13" s="28"/>
      <c r="G13" s="28"/>
      <c r="H13" s="28"/>
      <c r="I13" s="28"/>
    </row>
    <row r="15" spans="3:5" ht="15">
      <c r="C15" s="6">
        <v>1843</v>
      </c>
      <c r="D15" s="4">
        <f aca="true" t="shared" si="1" ref="D15:D20">F4</f>
        <v>0</v>
      </c>
      <c r="E15" s="5">
        <f>(D15/D$24)*100</f>
        <v>0</v>
      </c>
    </row>
    <row r="16" spans="3:5" ht="15">
      <c r="C16" s="6">
        <v>1869</v>
      </c>
      <c r="D16" s="4">
        <f t="shared" si="1"/>
        <v>351492.48</v>
      </c>
      <c r="E16" s="5">
        <f aca="true" t="shared" si="2" ref="E16:E22">(D16/D$24)*100</f>
        <v>0.46817013632114063</v>
      </c>
    </row>
    <row r="17" spans="3:5" ht="15">
      <c r="C17" s="6">
        <v>11134</v>
      </c>
      <c r="D17" s="4">
        <f t="shared" si="1"/>
        <v>42000122.51</v>
      </c>
      <c r="E17" s="5">
        <f t="shared" si="2"/>
        <v>55.94203062612123</v>
      </c>
    </row>
    <row r="18" spans="3:5" ht="15">
      <c r="C18" s="6">
        <v>1858</v>
      </c>
      <c r="D18" s="4">
        <f t="shared" si="1"/>
        <v>12102364.04</v>
      </c>
      <c r="E18" s="5">
        <f t="shared" si="2"/>
        <v>16.119734403463966</v>
      </c>
    </row>
    <row r="19" spans="3:5" ht="15">
      <c r="C19" s="6">
        <v>1882</v>
      </c>
      <c r="D19" s="4">
        <f t="shared" si="1"/>
        <v>2086859.98</v>
      </c>
      <c r="E19" s="5">
        <f t="shared" si="2"/>
        <v>2.7795915329959056</v>
      </c>
    </row>
    <row r="20" spans="3:5" ht="15">
      <c r="C20" s="6">
        <v>11135</v>
      </c>
      <c r="D20" s="4">
        <f t="shared" si="1"/>
        <v>281912.68</v>
      </c>
      <c r="E20" s="5">
        <f t="shared" si="2"/>
        <v>0.37549337563710633</v>
      </c>
    </row>
    <row r="21" spans="3:5" ht="15">
      <c r="C21" s="6">
        <v>1786</v>
      </c>
      <c r="D21" s="4">
        <f>F10</f>
        <v>2020464.92</v>
      </c>
      <c r="E21" s="5">
        <f t="shared" si="2"/>
        <v>2.6911566842866237</v>
      </c>
    </row>
    <row r="22" spans="3:5" ht="15">
      <c r="C22" s="6">
        <v>9359</v>
      </c>
      <c r="D22" s="4">
        <f>F11</f>
        <v>16234720.389999999</v>
      </c>
      <c r="E22" s="5">
        <f t="shared" si="2"/>
        <v>21.623823241174037</v>
      </c>
    </row>
    <row r="23" spans="4:5" ht="15">
      <c r="D23" s="3"/>
      <c r="E23" s="5">
        <f>SUM(E15:E22)</f>
        <v>100.00000000000001</v>
      </c>
    </row>
    <row r="24" ht="15">
      <c r="D24" s="3">
        <f>SUM(D15:D23)</f>
        <v>75077936.99999999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F32" sqref="F3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29" t="s">
        <v>15</v>
      </c>
      <c r="B1" s="29"/>
      <c r="C1" s="29"/>
      <c r="D1" s="29"/>
      <c r="E1" s="29"/>
      <c r="F1" s="29"/>
      <c r="G1" s="29"/>
      <c r="H1" s="29"/>
      <c r="I1" s="29"/>
    </row>
    <row r="2" spans="1:9" s="1" customFormat="1" ht="15" customHeight="1" thickBot="1">
      <c r="A2" s="30" t="s">
        <v>0</v>
      </c>
      <c r="B2" s="31" t="s">
        <v>6</v>
      </c>
      <c r="C2" s="32" t="s">
        <v>1</v>
      </c>
      <c r="D2" s="34" t="s">
        <v>29</v>
      </c>
      <c r="E2" s="30"/>
      <c r="F2" s="2" t="s">
        <v>2</v>
      </c>
      <c r="G2" s="2"/>
      <c r="H2" s="34" t="s">
        <v>3</v>
      </c>
      <c r="I2" s="35"/>
    </row>
    <row r="3" spans="1:9" s="1" customFormat="1" ht="15" customHeight="1" thickBot="1">
      <c r="A3" s="30"/>
      <c r="B3" s="31"/>
      <c r="C3" s="33"/>
      <c r="D3" s="23" t="s">
        <v>4</v>
      </c>
      <c r="E3" s="23" t="s">
        <v>5</v>
      </c>
      <c r="F3" s="23" t="s">
        <v>4</v>
      </c>
      <c r="G3" s="23" t="s">
        <v>5</v>
      </c>
      <c r="H3" s="23" t="s">
        <v>4</v>
      </c>
      <c r="I3" s="24" t="s">
        <v>5</v>
      </c>
    </row>
    <row r="4" spans="1:9" s="1" customFormat="1" ht="12.75" customHeight="1">
      <c r="A4" s="13" t="s">
        <v>17</v>
      </c>
      <c r="B4" s="19" t="s">
        <v>18</v>
      </c>
      <c r="C4" s="15">
        <v>2000000</v>
      </c>
      <c r="D4" s="16">
        <v>0</v>
      </c>
      <c r="E4" s="17">
        <v>0</v>
      </c>
      <c r="F4" s="15">
        <v>0</v>
      </c>
      <c r="G4" s="15">
        <v>0</v>
      </c>
      <c r="H4" s="15">
        <v>2000000</v>
      </c>
      <c r="I4" s="18">
        <v>1.191152754818341</v>
      </c>
    </row>
    <row r="5" spans="1:9" s="1" customFormat="1" ht="12.75" customHeight="1">
      <c r="A5" s="13" t="s">
        <v>19</v>
      </c>
      <c r="B5" s="14" t="s">
        <v>7</v>
      </c>
      <c r="C5" s="15">
        <v>2600000</v>
      </c>
      <c r="D5" s="16">
        <v>66588.18000000001</v>
      </c>
      <c r="E5" s="17">
        <v>0.33264021453503406</v>
      </c>
      <c r="F5" s="15">
        <v>418080.66</v>
      </c>
      <c r="G5" s="15">
        <v>0.43964056415464714</v>
      </c>
      <c r="H5" s="15">
        <v>2181919.34</v>
      </c>
      <c r="I5" s="18">
        <v>1.299499616316208</v>
      </c>
    </row>
    <row r="6" spans="1:9" s="1" customFormat="1" ht="12.75" customHeight="1">
      <c r="A6" s="20" t="s">
        <v>20</v>
      </c>
      <c r="B6" s="14" t="s">
        <v>8</v>
      </c>
      <c r="C6" s="15">
        <v>191579631</v>
      </c>
      <c r="D6" s="16">
        <v>13006681.690000003</v>
      </c>
      <c r="E6" s="17">
        <v>64.97467550172567</v>
      </c>
      <c r="F6" s="15">
        <v>55006804.20000001</v>
      </c>
      <c r="G6" s="15">
        <v>57.84343727077024</v>
      </c>
      <c r="H6" s="15">
        <v>136572826.79999998</v>
      </c>
      <c r="I6" s="18">
        <v>81.33954943807406</v>
      </c>
    </row>
    <row r="7" spans="1:9" s="1" customFormat="1" ht="12.75" customHeight="1">
      <c r="A7" s="13" t="s">
        <v>21</v>
      </c>
      <c r="B7" s="19" t="s">
        <v>9</v>
      </c>
      <c r="C7" s="15">
        <v>24773000</v>
      </c>
      <c r="D7" s="16">
        <v>830519.6300000001</v>
      </c>
      <c r="E7" s="17">
        <v>4.148847857063478</v>
      </c>
      <c r="F7" s="16">
        <v>12932883.670000002</v>
      </c>
      <c r="G7" s="15">
        <v>13.59981653498448</v>
      </c>
      <c r="H7" s="15">
        <v>11840116.329999998</v>
      </c>
      <c r="I7" s="18">
        <v>7.051693591924561</v>
      </c>
    </row>
    <row r="8" spans="1:9" s="1" customFormat="1" ht="12.75" customHeight="1">
      <c r="A8" s="13" t="s">
        <v>22</v>
      </c>
      <c r="B8" s="19" t="s">
        <v>23</v>
      </c>
      <c r="C8" s="15">
        <v>5203000</v>
      </c>
      <c r="D8" s="16">
        <v>-0.81</v>
      </c>
      <c r="E8" s="17">
        <v>-4.046342365467529E-06</v>
      </c>
      <c r="F8" s="15">
        <v>2086859.17</v>
      </c>
      <c r="G8" s="15">
        <v>2.194475924358947</v>
      </c>
      <c r="H8" s="15">
        <v>3116140.83</v>
      </c>
      <c r="I8" s="18">
        <v>1.8558998670282056</v>
      </c>
    </row>
    <row r="9" spans="1:9" s="1" customFormat="1" ht="12.75" customHeight="1">
      <c r="A9" s="20" t="s">
        <v>24</v>
      </c>
      <c r="B9" s="19" t="s">
        <v>10</v>
      </c>
      <c r="C9" s="15">
        <v>2800000</v>
      </c>
      <c r="D9" s="16">
        <v>2750</v>
      </c>
      <c r="E9" s="17">
        <v>0.013737582104982349</v>
      </c>
      <c r="F9" s="15">
        <v>284662.68</v>
      </c>
      <c r="G9" s="15">
        <v>0.2993423834266186</v>
      </c>
      <c r="H9" s="15">
        <v>2515337.32</v>
      </c>
      <c r="I9" s="18">
        <v>1.4980754890076913</v>
      </c>
    </row>
    <row r="10" spans="1:9" s="1" customFormat="1" ht="12.75" customHeight="1">
      <c r="A10" s="13" t="s">
        <v>25</v>
      </c>
      <c r="B10" s="14" t="s">
        <v>11</v>
      </c>
      <c r="C10" s="15">
        <v>12400000</v>
      </c>
      <c r="D10" s="16">
        <v>701298.23</v>
      </c>
      <c r="E10" s="17">
        <v>3.5033243689831983</v>
      </c>
      <c r="F10" s="15">
        <v>2721763.15</v>
      </c>
      <c r="G10" s="15">
        <v>2.8621211197890126</v>
      </c>
      <c r="H10" s="15">
        <v>9678236.85</v>
      </c>
      <c r="I10" s="18">
        <v>5.764129242830941</v>
      </c>
    </row>
    <row r="11" spans="1:9" s="1" customFormat="1" ht="12.75" customHeight="1">
      <c r="A11" s="13" t="s">
        <v>26</v>
      </c>
      <c r="B11" s="14" t="s">
        <v>12</v>
      </c>
      <c r="C11" s="15">
        <v>21644962.19</v>
      </c>
      <c r="D11" s="16">
        <v>5410241.8</v>
      </c>
      <c r="E11" s="17">
        <v>27.026778521929995</v>
      </c>
      <c r="F11" s="15">
        <v>21644962.19</v>
      </c>
      <c r="G11" s="15">
        <v>22.76116620251606</v>
      </c>
      <c r="H11" s="15">
        <v>0</v>
      </c>
      <c r="I11" s="18">
        <v>0</v>
      </c>
    </row>
    <row r="12" spans="1:9" s="1" customFormat="1" ht="15" customHeight="1">
      <c r="A12" s="27" t="s">
        <v>13</v>
      </c>
      <c r="B12" s="27"/>
      <c r="C12" s="7">
        <f aca="true" t="shared" si="0" ref="C12:I12">SUM(C4:C11)</f>
        <v>263000593.19</v>
      </c>
      <c r="D12" s="7">
        <f t="shared" si="0"/>
        <v>20018078.720000003</v>
      </c>
      <c r="E12" s="7">
        <f t="shared" si="0"/>
        <v>99.99999999999999</v>
      </c>
      <c r="F12" s="7">
        <f t="shared" si="0"/>
        <v>95096015.72000001</v>
      </c>
      <c r="G12" s="7">
        <f t="shared" si="0"/>
        <v>100</v>
      </c>
      <c r="H12" s="7">
        <f t="shared" si="0"/>
        <v>167904577.46999997</v>
      </c>
      <c r="I12" s="7">
        <f t="shared" si="0"/>
        <v>100</v>
      </c>
    </row>
    <row r="13" spans="1:9" ht="15">
      <c r="A13" s="28" t="s">
        <v>14</v>
      </c>
      <c r="B13" s="28"/>
      <c r="C13" s="28"/>
      <c r="D13" s="28"/>
      <c r="E13" s="28"/>
      <c r="F13" s="28"/>
      <c r="G13" s="28"/>
      <c r="H13" s="28"/>
      <c r="I13" s="28"/>
    </row>
    <row r="15" spans="3:5" ht="15">
      <c r="C15" s="6">
        <v>1843</v>
      </c>
      <c r="D15" s="4">
        <f aca="true" t="shared" si="1" ref="D15:D20">F4</f>
        <v>0</v>
      </c>
      <c r="E15" s="5">
        <f>(D15/D$24)*100</f>
        <v>0</v>
      </c>
    </row>
    <row r="16" spans="3:5" ht="15">
      <c r="C16" s="6">
        <v>1869</v>
      </c>
      <c r="D16" s="4">
        <f t="shared" si="1"/>
        <v>418080.66</v>
      </c>
      <c r="E16" s="5">
        <f aca="true" t="shared" si="2" ref="E16:E22">(D16/D$24)*100</f>
        <v>0.43964056415464714</v>
      </c>
    </row>
    <row r="17" spans="3:5" ht="15">
      <c r="C17" s="6">
        <v>11134</v>
      </c>
      <c r="D17" s="4">
        <f t="shared" si="1"/>
        <v>55006804.20000001</v>
      </c>
      <c r="E17" s="5">
        <f t="shared" si="2"/>
        <v>57.84343727077024</v>
      </c>
    </row>
    <row r="18" spans="3:5" ht="15">
      <c r="C18" s="6">
        <v>1858</v>
      </c>
      <c r="D18" s="4">
        <f t="shared" si="1"/>
        <v>12932883.670000002</v>
      </c>
      <c r="E18" s="5">
        <f t="shared" si="2"/>
        <v>13.59981653498448</v>
      </c>
    </row>
    <row r="19" spans="3:5" ht="15">
      <c r="C19" s="6">
        <v>1882</v>
      </c>
      <c r="D19" s="4">
        <f t="shared" si="1"/>
        <v>2086859.17</v>
      </c>
      <c r="E19" s="5">
        <f t="shared" si="2"/>
        <v>2.194475924358947</v>
      </c>
    </row>
    <row r="20" spans="3:5" ht="15">
      <c r="C20" s="6">
        <v>11135</v>
      </c>
      <c r="D20" s="4">
        <f t="shared" si="1"/>
        <v>284662.68</v>
      </c>
      <c r="E20" s="5">
        <f t="shared" si="2"/>
        <v>0.2993423834266186</v>
      </c>
    </row>
    <row r="21" spans="3:5" ht="15">
      <c r="C21" s="6">
        <v>1786</v>
      </c>
      <c r="D21" s="4">
        <f>F10</f>
        <v>2721763.15</v>
      </c>
      <c r="E21" s="5">
        <f t="shared" si="2"/>
        <v>2.8621211197890126</v>
      </c>
    </row>
    <row r="22" spans="3:5" ht="15">
      <c r="C22" s="6">
        <v>9359</v>
      </c>
      <c r="D22" s="4">
        <f>F11</f>
        <v>21644962.19</v>
      </c>
      <c r="E22" s="5">
        <f t="shared" si="2"/>
        <v>22.76116620251606</v>
      </c>
    </row>
    <row r="23" spans="4:5" ht="15">
      <c r="D23" s="3"/>
      <c r="E23" s="5">
        <f>SUM(E15:E22)</f>
        <v>100</v>
      </c>
    </row>
    <row r="24" ht="15">
      <c r="D24" s="3">
        <f>SUM(D15:D23)</f>
        <v>95096015.72000001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F31" sqref="F31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29" t="s">
        <v>15</v>
      </c>
      <c r="B1" s="29"/>
      <c r="C1" s="29"/>
      <c r="D1" s="29"/>
      <c r="E1" s="29"/>
      <c r="F1" s="29"/>
      <c r="G1" s="29"/>
      <c r="H1" s="29"/>
      <c r="I1" s="29"/>
    </row>
    <row r="2" spans="1:9" s="1" customFormat="1" ht="15" customHeight="1" thickBot="1">
      <c r="A2" s="30" t="s">
        <v>0</v>
      </c>
      <c r="B2" s="31" t="s">
        <v>6</v>
      </c>
      <c r="C2" s="32" t="s">
        <v>1</v>
      </c>
      <c r="D2" s="34" t="s">
        <v>30</v>
      </c>
      <c r="E2" s="30"/>
      <c r="F2" s="2" t="s">
        <v>2</v>
      </c>
      <c r="G2" s="2"/>
      <c r="H2" s="34" t="s">
        <v>3</v>
      </c>
      <c r="I2" s="35"/>
    </row>
    <row r="3" spans="1:9" s="1" customFormat="1" ht="15" customHeight="1" thickBot="1">
      <c r="A3" s="30"/>
      <c r="B3" s="31"/>
      <c r="C3" s="33"/>
      <c r="D3" s="25" t="s">
        <v>4</v>
      </c>
      <c r="E3" s="25" t="s">
        <v>5</v>
      </c>
      <c r="F3" s="25" t="s">
        <v>4</v>
      </c>
      <c r="G3" s="25" t="s">
        <v>5</v>
      </c>
      <c r="H3" s="25" t="s">
        <v>4</v>
      </c>
      <c r="I3" s="26" t="s">
        <v>5</v>
      </c>
    </row>
    <row r="4" spans="1:9" s="1" customFormat="1" ht="12.75" customHeight="1">
      <c r="A4" s="13" t="s">
        <v>17</v>
      </c>
      <c r="B4" s="19" t="s">
        <v>18</v>
      </c>
      <c r="C4" s="15">
        <v>2000000</v>
      </c>
      <c r="D4" s="16">
        <v>0</v>
      </c>
      <c r="E4" s="17">
        <v>0</v>
      </c>
      <c r="F4" s="15">
        <v>0</v>
      </c>
      <c r="G4" s="15">
        <v>0</v>
      </c>
      <c r="H4" s="15">
        <v>2000000</v>
      </c>
      <c r="I4" s="18">
        <v>1.2988892085813872</v>
      </c>
    </row>
    <row r="5" spans="1:9" s="1" customFormat="1" ht="12.75" customHeight="1">
      <c r="A5" s="13" t="s">
        <v>19</v>
      </c>
      <c r="B5" s="19" t="s">
        <v>7</v>
      </c>
      <c r="C5" s="15">
        <v>2600000</v>
      </c>
      <c r="D5" s="16">
        <v>68200.6</v>
      </c>
      <c r="E5" s="17">
        <v>0.35300468758719983</v>
      </c>
      <c r="F5" s="15">
        <v>486281.26</v>
      </c>
      <c r="G5" s="15">
        <v>0.4250114316027891</v>
      </c>
      <c r="H5" s="15">
        <v>2113718.74</v>
      </c>
      <c r="I5" s="18">
        <v>1.3727432306811236</v>
      </c>
    </row>
    <row r="6" spans="1:9" s="1" customFormat="1" ht="12.75" customHeight="1">
      <c r="A6" s="13" t="s">
        <v>20</v>
      </c>
      <c r="B6" s="19" t="s">
        <v>8</v>
      </c>
      <c r="C6" s="15">
        <v>191579631</v>
      </c>
      <c r="D6" s="16">
        <v>12943527.57</v>
      </c>
      <c r="E6" s="17">
        <v>66.9953916259411</v>
      </c>
      <c r="F6" s="15">
        <v>67950331.77000003</v>
      </c>
      <c r="G6" s="15">
        <v>59.38881499042794</v>
      </c>
      <c r="H6" s="15">
        <v>123629299.22999997</v>
      </c>
      <c r="I6" s="18">
        <v>80.29038131716307</v>
      </c>
    </row>
    <row r="7" spans="1:9" s="1" customFormat="1" ht="12.75" customHeight="1">
      <c r="A7" s="13" t="s">
        <v>21</v>
      </c>
      <c r="B7" s="19" t="s">
        <v>9</v>
      </c>
      <c r="C7" s="15">
        <v>24773000</v>
      </c>
      <c r="D7" s="16">
        <v>203702.36</v>
      </c>
      <c r="E7" s="17">
        <v>1.054358582660201</v>
      </c>
      <c r="F7" s="15">
        <v>13136586.030000001</v>
      </c>
      <c r="G7" s="15">
        <v>11.481419693169956</v>
      </c>
      <c r="H7" s="15">
        <v>11636413.969999999</v>
      </c>
      <c r="I7" s="18">
        <v>7.557206266109348</v>
      </c>
    </row>
    <row r="8" spans="1:9" s="1" customFormat="1" ht="12.75" customHeight="1">
      <c r="A8" s="13" t="s">
        <v>22</v>
      </c>
      <c r="B8" s="19" t="s">
        <v>23</v>
      </c>
      <c r="C8" s="15">
        <v>5203000</v>
      </c>
      <c r="D8" s="16">
        <v>0</v>
      </c>
      <c r="E8" s="17">
        <v>0</v>
      </c>
      <c r="F8" s="15">
        <v>2086859.17</v>
      </c>
      <c r="G8" s="15">
        <v>1.8239218253960847</v>
      </c>
      <c r="H8" s="15">
        <v>3116140.83</v>
      </c>
      <c r="I8" s="18">
        <v>2.0237608482534237</v>
      </c>
    </row>
    <row r="9" spans="1:9" s="1" customFormat="1" ht="12.75" customHeight="1">
      <c r="A9" s="13" t="s">
        <v>24</v>
      </c>
      <c r="B9" s="19" t="s">
        <v>10</v>
      </c>
      <c r="C9" s="15">
        <v>2800000</v>
      </c>
      <c r="D9" s="16">
        <v>0</v>
      </c>
      <c r="E9" s="17">
        <v>0</v>
      </c>
      <c r="F9" s="15">
        <v>284662.68</v>
      </c>
      <c r="G9" s="15">
        <v>0.24879612500528317</v>
      </c>
      <c r="H9" s="15">
        <v>2515337.32</v>
      </c>
      <c r="I9" s="18">
        <v>1.6335722504450134</v>
      </c>
    </row>
    <row r="10" spans="1:9" s="1" customFormat="1" ht="12.75" customHeight="1">
      <c r="A10" s="13" t="s">
        <v>25</v>
      </c>
      <c r="B10" s="19" t="s">
        <v>11</v>
      </c>
      <c r="C10" s="15">
        <v>12400000</v>
      </c>
      <c r="D10" s="16">
        <v>711426.0700000001</v>
      </c>
      <c r="E10" s="17">
        <v>3.6823244602208685</v>
      </c>
      <c r="F10" s="15">
        <v>3433189.2200000007</v>
      </c>
      <c r="G10" s="15">
        <v>3.000618747585426</v>
      </c>
      <c r="H10" s="15">
        <v>8966810.78</v>
      </c>
      <c r="I10" s="18">
        <v>5.8234468787666245</v>
      </c>
    </row>
    <row r="11" spans="1:9" s="1" customFormat="1" ht="12.75" customHeight="1">
      <c r="A11" s="13" t="s">
        <v>26</v>
      </c>
      <c r="B11" s="19" t="s">
        <v>12</v>
      </c>
      <c r="C11" s="15">
        <v>27038132.32</v>
      </c>
      <c r="D11" s="16">
        <v>5393170.13</v>
      </c>
      <c r="E11" s="17">
        <v>27.91492064359064</v>
      </c>
      <c r="F11" s="15">
        <v>27038132.32</v>
      </c>
      <c r="G11" s="15">
        <v>23.631417186812502</v>
      </c>
      <c r="H11" s="15">
        <v>0</v>
      </c>
      <c r="I11" s="18">
        <v>0</v>
      </c>
    </row>
    <row r="12" spans="1:9" s="1" customFormat="1" ht="18" customHeight="1">
      <c r="A12" s="27" t="s">
        <v>13</v>
      </c>
      <c r="B12" s="27"/>
      <c r="C12" s="7">
        <v>268393763.32</v>
      </c>
      <c r="D12" s="7">
        <v>19320026.73</v>
      </c>
      <c r="E12" s="7">
        <v>100</v>
      </c>
      <c r="F12" s="7">
        <v>114416042.45000005</v>
      </c>
      <c r="G12" s="7">
        <v>99.99999999999997</v>
      </c>
      <c r="H12" s="7">
        <v>153977720.86999997</v>
      </c>
      <c r="I12" s="7">
        <v>99.99999999999997</v>
      </c>
    </row>
    <row r="13" spans="1:9" ht="15">
      <c r="A13" s="28" t="s">
        <v>14</v>
      </c>
      <c r="B13" s="28"/>
      <c r="C13" s="28"/>
      <c r="D13" s="28"/>
      <c r="E13" s="28"/>
      <c r="F13" s="28"/>
      <c r="G13" s="28"/>
      <c r="H13" s="28"/>
      <c r="I13" s="28"/>
    </row>
    <row r="15" spans="3:5" ht="15">
      <c r="C15" s="6">
        <v>1843</v>
      </c>
      <c r="D15" s="4">
        <f>F4</f>
        <v>0</v>
      </c>
      <c r="E15" s="5">
        <f>(D15/D$24)*100</f>
        <v>0</v>
      </c>
    </row>
    <row r="16" spans="3:5" ht="15">
      <c r="C16" s="6">
        <v>1869</v>
      </c>
      <c r="D16" s="4">
        <f>F5</f>
        <v>486281.26</v>
      </c>
      <c r="E16" s="5">
        <f aca="true" t="shared" si="0" ref="E16:E22">(D16/D$24)*100</f>
        <v>0.4250114316027891</v>
      </c>
    </row>
    <row r="17" spans="3:5" ht="15">
      <c r="C17" s="6">
        <v>11134</v>
      </c>
      <c r="D17" s="4">
        <f>F6</f>
        <v>67950331.77000003</v>
      </c>
      <c r="E17" s="5">
        <f t="shared" si="0"/>
        <v>59.38881499042794</v>
      </c>
    </row>
    <row r="18" spans="3:5" ht="15">
      <c r="C18" s="6">
        <v>1858</v>
      </c>
      <c r="D18" s="4">
        <f>F7</f>
        <v>13136586.030000001</v>
      </c>
      <c r="E18" s="5">
        <f t="shared" si="0"/>
        <v>11.481419693169956</v>
      </c>
    </row>
    <row r="19" spans="3:5" ht="15">
      <c r="C19" s="6">
        <v>1882</v>
      </c>
      <c r="D19" s="4">
        <f>F8</f>
        <v>2086859.17</v>
      </c>
      <c r="E19" s="5">
        <f t="shared" si="0"/>
        <v>1.8239218253960847</v>
      </c>
    </row>
    <row r="20" spans="3:5" ht="15">
      <c r="C20" s="6">
        <v>11135</v>
      </c>
      <c r="D20" s="4">
        <f>F9</f>
        <v>284662.68</v>
      </c>
      <c r="E20" s="5">
        <f t="shared" si="0"/>
        <v>0.24879612500528317</v>
      </c>
    </row>
    <row r="21" spans="3:5" ht="15">
      <c r="C21" s="6">
        <v>1786</v>
      </c>
      <c r="D21" s="4">
        <f>F10</f>
        <v>3433189.2200000007</v>
      </c>
      <c r="E21" s="5">
        <f t="shared" si="0"/>
        <v>3.000618747585426</v>
      </c>
    </row>
    <row r="22" spans="3:5" ht="15">
      <c r="C22" s="6">
        <v>9359</v>
      </c>
      <c r="D22" s="4">
        <f>F11</f>
        <v>27038132.32</v>
      </c>
      <c r="E22" s="5">
        <f t="shared" si="0"/>
        <v>23.631417186812502</v>
      </c>
    </row>
    <row r="23" spans="4:5" ht="15">
      <c r="D23" s="3"/>
      <c r="E23" s="5">
        <f>SUM(E15:E22)</f>
        <v>99.99999999999997</v>
      </c>
    </row>
    <row r="24" ht="15">
      <c r="D24" s="3">
        <f>SUM(D15:D23)</f>
        <v>114416042.45000005</v>
      </c>
    </row>
  </sheetData>
  <sheetProtection/>
  <mergeCells count="8">
    <mergeCell ref="A13:I13"/>
    <mergeCell ref="A12:B12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Celso Guerini</cp:lastModifiedBy>
  <dcterms:created xsi:type="dcterms:W3CDTF">2013-04-12T17:57:02Z</dcterms:created>
  <dcterms:modified xsi:type="dcterms:W3CDTF">2018-06-14T16:41:20Z</dcterms:modified>
  <cp:category/>
  <cp:version/>
  <cp:contentType/>
  <cp:contentStatus/>
</cp:coreProperties>
</file>