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1" activeTab="9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JULHO" sheetId="30" r:id="rId8"/>
    <sheet name="AGOSTO" sheetId="31" r:id="rId9"/>
    <sheet name="SETEMBRO" sheetId="32" r:id="rId10"/>
    <sheet name="Plan2" sheetId="2" r:id="rId11"/>
    <sheet name="Plan3" sheetId="3" r:id="rId12"/>
  </sheets>
  <calcPr calcId="125725"/>
</workbook>
</file>

<file path=xl/calcChain.xml><?xml version="1.0" encoding="utf-8"?>
<calcChain xmlns="http://schemas.openxmlformats.org/spreadsheetml/2006/main">
  <c r="D22" i="32"/>
  <c r="D21"/>
  <c r="I5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1"/>
  <c r="D21"/>
  <c r="G5"/>
  <c r="G6"/>
  <c r="G7"/>
  <c r="G8"/>
  <c r="G9"/>
  <c r="G10"/>
  <c r="G11"/>
  <c r="I4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0"/>
  <c r="D21"/>
  <c r="D12"/>
  <c r="E6" s="1"/>
  <c r="F12"/>
  <c r="G12"/>
  <c r="H12"/>
  <c r="I12"/>
  <c r="C12"/>
  <c r="D20"/>
  <c r="D19"/>
  <c r="D18"/>
  <c r="D17"/>
  <c r="D16"/>
  <c r="D15"/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D24" i="32" l="1"/>
  <c r="E22" s="1"/>
  <c r="D24" i="31"/>
  <c r="E16" s="1"/>
  <c r="D24" i="30"/>
  <c r="E18" s="1"/>
  <c r="E11"/>
  <c r="E9"/>
  <c r="E7"/>
  <c r="E5"/>
  <c r="E4"/>
  <c r="E10"/>
  <c r="E8"/>
  <c r="E16"/>
  <c r="E15"/>
  <c r="E11" i="29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5" i="32" l="1"/>
  <c r="E19"/>
  <c r="E17"/>
  <c r="E21"/>
  <c r="E16"/>
  <c r="E18"/>
  <c r="E20"/>
  <c r="E15" i="31"/>
  <c r="E22"/>
  <c r="E19"/>
  <c r="E18"/>
  <c r="E21"/>
  <c r="E17"/>
  <c r="E20"/>
  <c r="E17" i="30"/>
  <c r="E21"/>
  <c r="E20"/>
  <c r="E19"/>
  <c r="E22"/>
  <c r="E12"/>
  <c r="I12" i="29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32" l="1"/>
  <c r="E23" i="31"/>
  <c r="E23" i="30"/>
  <c r="E23" i="29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<sst xmlns="http://schemas.openxmlformats.org/spreadsheetml/2006/main" count="231" uniqueCount="28">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</sst>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54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1E-3"/>
          <c:y val="0.21936140335399293"/>
          <c:w val="0.819827644099494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0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5"/>
          <c:w val="9.7320680119590941E-2"/>
          <c:h val="0.560710492583786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2E-3"/>
          <c:y val="0.21936140335399298"/>
          <c:w val="0.819827644099494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31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1"/>
          <c:w val="9.7320680119590941E-2"/>
          <c:h val="0.560710492583786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1E-3"/>
          <c:y val="0.21936140335399304"/>
          <c:w val="0.819827644099494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7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7"/>
          <c:w val="9.7320680119590941E-2"/>
          <c:h val="0.560710492583787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9E-3"/>
          <c:y val="0.21936140335399312"/>
          <c:w val="0.819827644099495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9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5"/>
          <c:w val="9.7320680119590941E-2"/>
          <c:h val="0.560710492583787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52E-3"/>
          <c:y val="0.21936140335399323"/>
          <c:w val="0.819827644099495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56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"/>
          <c:w val="9.7320680119590941E-2"/>
          <c:h val="0.560710492583788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65E-3"/>
          <c:y val="0.21936140335399329"/>
          <c:w val="0.819827644099495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8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2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6"/>
          <c:w val="9.7320680119590941E-2"/>
          <c:h val="0.560710492583788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76E-3"/>
          <c:y val="0.21936140335399337"/>
          <c:w val="0.819827644099496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81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1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528272.27</c:v>
                </c:pt>
                <c:pt idx="2">
                  <c:v>80185840.770000011</c:v>
                </c:pt>
                <c:pt idx="3">
                  <c:v>13093484.059999999</c:v>
                </c:pt>
                <c:pt idx="4">
                  <c:v>1233712.5100000002</c:v>
                </c:pt>
                <c:pt idx="5">
                  <c:v>1493407.48</c:v>
                </c:pt>
                <c:pt idx="6">
                  <c:v>2930240.6100000003</c:v>
                </c:pt>
                <c:pt idx="7">
                  <c:v>27693218.220000003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12"/>
          <c:w val="9.7320680119590941E-2"/>
          <c:h val="0.560710492583789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87E-3"/>
          <c:y val="0.21936140335399346"/>
          <c:w val="0.819827644099496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9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688127.47</c:v>
                </c:pt>
                <c:pt idx="2">
                  <c:v>91668025.469999999</c:v>
                </c:pt>
                <c:pt idx="3">
                  <c:v>13690360.369999999</c:v>
                </c:pt>
                <c:pt idx="4">
                  <c:v>1934155.0500000003</c:v>
                </c:pt>
                <c:pt idx="5">
                  <c:v>2070365.78</c:v>
                </c:pt>
                <c:pt idx="6">
                  <c:v>3759165.2600000002</c:v>
                </c:pt>
                <c:pt idx="7">
                  <c:v>31871788.330000006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23"/>
          <c:w val="9.7320680119590941E-2"/>
          <c:h val="0.560710492583789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96E-3"/>
          <c:y val="0.21936140335399351"/>
          <c:w val="0.819827644099496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95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406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2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708217.51</c:v>
                </c:pt>
                <c:pt idx="2">
                  <c:v>102924491.44</c:v>
                </c:pt>
                <c:pt idx="3">
                  <c:v>14193972.74</c:v>
                </c:pt>
                <c:pt idx="4">
                  <c:v>1948763.8900000004</c:v>
                </c:pt>
                <c:pt idx="5">
                  <c:v>2070210.3900000001</c:v>
                </c:pt>
                <c:pt idx="6">
                  <c:v>4582185.75</c:v>
                </c:pt>
                <c:pt idx="7">
                  <c:v>35959940.979999997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28"/>
          <c:w val="9.7320680119590941E-2"/>
          <c:h val="0.560710492583790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16" t="s">
        <v>19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7</v>
      </c>
      <c r="E2" s="117"/>
      <c r="F2" s="2" t="s">
        <v>2</v>
      </c>
      <c r="G2" s="2"/>
      <c r="H2" s="114" t="s">
        <v>3</v>
      </c>
      <c r="I2" s="115"/>
    </row>
    <row r="3" spans="1:9" s="1" customFormat="1" ht="15" customHeight="1" thickBot="1">
      <c r="A3" s="117"/>
      <c r="B3" s="118"/>
      <c r="C3" s="120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22" t="s">
        <v>17</v>
      </c>
      <c r="B13" s="123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13" t="s">
        <v>18</v>
      </c>
      <c r="B14" s="113"/>
      <c r="C14" s="113"/>
      <c r="D14" s="113"/>
      <c r="E14" s="113"/>
      <c r="F14" s="113"/>
      <c r="G14" s="113"/>
      <c r="H14" s="113"/>
      <c r="I14" s="113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21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22" t="s">
        <v>17</v>
      </c>
      <c r="B12" s="122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21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22" t="s">
        <v>17</v>
      </c>
      <c r="B12" s="122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22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22" t="s">
        <v>17</v>
      </c>
      <c r="B12" s="122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23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22" t="s">
        <v>17</v>
      </c>
      <c r="B12" s="122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24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22" t="s">
        <v>17</v>
      </c>
      <c r="B12" s="122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25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03">
        <f>(D4/D$12)*100</f>
        <v>1.5268436386922195</v>
      </c>
      <c r="F4" s="21">
        <v>6734894.5600000005</v>
      </c>
      <c r="G4" s="103">
        <f>(F4/F$12)*100</f>
        <v>5.8580620206366323</v>
      </c>
      <c r="H4" s="21">
        <v>8025105.4399999995</v>
      </c>
      <c r="I4" s="10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05">
        <f t="shared" ref="E5:E11" si="0">(D5/D$12)*100</f>
        <v>0.47338821905655554</v>
      </c>
      <c r="F5" s="23">
        <v>468023.66000000003</v>
      </c>
      <c r="G5" s="105">
        <f t="shared" ref="G5:G11" si="1">(F5/F$12)*100</f>
        <v>0.40709050497820298</v>
      </c>
      <c r="H5" s="23">
        <v>2131976.34</v>
      </c>
      <c r="I5" s="10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07">
        <f t="shared" si="0"/>
        <v>71.711078213691465</v>
      </c>
      <c r="F6" s="25">
        <v>68322818.939999983</v>
      </c>
      <c r="G6" s="107">
        <f t="shared" si="1"/>
        <v>59.427702573453068</v>
      </c>
      <c r="H6" s="25">
        <v>91848202.060000017</v>
      </c>
      <c r="I6" s="10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05">
        <f t="shared" si="0"/>
        <v>3.1642647839542106</v>
      </c>
      <c r="F7" s="23">
        <v>12855188.479999997</v>
      </c>
      <c r="G7" s="105">
        <f t="shared" si="1"/>
        <v>11.181539774961752</v>
      </c>
      <c r="H7" s="23">
        <v>6394811.5200000033</v>
      </c>
      <c r="I7" s="10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07">
        <f t="shared" si="0"/>
        <v>-2.6705652091422127E-2</v>
      </c>
      <c r="F8" s="25">
        <v>1197529.4100000001</v>
      </c>
      <c r="G8" s="107">
        <f t="shared" si="1"/>
        <v>1.0416201015204007</v>
      </c>
      <c r="H8" s="25">
        <v>1502470.5899999999</v>
      </c>
      <c r="I8" s="10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05">
        <f t="shared" si="0"/>
        <v>0.17424466665416188</v>
      </c>
      <c r="F9" s="23">
        <v>670863.49</v>
      </c>
      <c r="G9" s="105">
        <f t="shared" si="1"/>
        <v>0.58352211705608981</v>
      </c>
      <c r="H9" s="23">
        <v>2929136.51</v>
      </c>
      <c r="I9" s="10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07">
        <f t="shared" si="0"/>
        <v>2.2668788304058869</v>
      </c>
      <c r="F10" s="25">
        <v>2473035.5500000003</v>
      </c>
      <c r="G10" s="107">
        <f t="shared" si="1"/>
        <v>2.1510649501748436</v>
      </c>
      <c r="H10" s="25">
        <v>4576964.4499999993</v>
      </c>
      <c r="I10" s="10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05">
        <f t="shared" si="0"/>
        <v>20.710007299636928</v>
      </c>
      <c r="F11" s="23">
        <v>22245608.630000003</v>
      </c>
      <c r="G11" s="105">
        <f t="shared" si="1"/>
        <v>19.349397957219026</v>
      </c>
      <c r="H11" s="23">
        <v>0</v>
      </c>
      <c r="I11" s="106">
        <f t="shared" si="2"/>
        <v>0</v>
      </c>
    </row>
    <row r="12" spans="1:9" s="1" customFormat="1" ht="15" customHeight="1">
      <c r="A12" s="122" t="s">
        <v>17</v>
      </c>
      <c r="B12" s="122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26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101" t="s">
        <v>4</v>
      </c>
      <c r="E3" s="101" t="s">
        <v>5</v>
      </c>
      <c r="F3" s="101" t="s">
        <v>4</v>
      </c>
      <c r="G3" s="101" t="s">
        <v>5</v>
      </c>
      <c r="H3" s="101" t="s">
        <v>4</v>
      </c>
      <c r="I3" s="10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1462161.4</v>
      </c>
      <c r="E4" s="103">
        <f>(D4/D$12)*100</f>
        <v>7.1719335656232648</v>
      </c>
      <c r="F4" s="21">
        <v>8197055.959999999</v>
      </c>
      <c r="G4" s="103">
        <v>6.0559579752832509</v>
      </c>
      <c r="H4" s="21">
        <v>6562944.040000001</v>
      </c>
      <c r="I4" s="104">
        <v>6.4048088396364111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60248.61</v>
      </c>
      <c r="E5" s="105">
        <f t="shared" ref="E5:E11" si="0">(D5/D$12)*100</f>
        <v>0.29552074643821502</v>
      </c>
      <c r="F5" s="23">
        <v>528272.27</v>
      </c>
      <c r="G5" s="105">
        <v>0.39028581508274679</v>
      </c>
      <c r="H5" s="23">
        <v>2071727.73</v>
      </c>
      <c r="I5" s="106">
        <v>2.0218091145607078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11863021.829999998</v>
      </c>
      <c r="E6" s="107">
        <f t="shared" si="0"/>
        <v>58.188380880728019</v>
      </c>
      <c r="F6" s="25">
        <v>80185840.770000011</v>
      </c>
      <c r="G6" s="107">
        <v>59.241035352877411</v>
      </c>
      <c r="H6" s="25">
        <v>79985180.229999989</v>
      </c>
      <c r="I6" s="108">
        <v>78.057924348386692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238295.58</v>
      </c>
      <c r="E7" s="105">
        <f t="shared" si="0"/>
        <v>1.1688450185743269</v>
      </c>
      <c r="F7" s="23">
        <v>13093484.059999999</v>
      </c>
      <c r="G7" s="105">
        <v>9.6734229465234876</v>
      </c>
      <c r="H7" s="23">
        <v>6156515.9400000013</v>
      </c>
      <c r="I7" s="106">
        <v>6.0081736905796426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36183.1</v>
      </c>
      <c r="E8" s="107">
        <f t="shared" si="0"/>
        <v>0.1774788948732357</v>
      </c>
      <c r="F8" s="25">
        <v>1233712.5100000002</v>
      </c>
      <c r="G8" s="107">
        <v>0.91146274352642331</v>
      </c>
      <c r="H8" s="25">
        <v>1466287.4899999998</v>
      </c>
      <c r="I8" s="108">
        <v>1.4309570552730606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822543.99</v>
      </c>
      <c r="E9" s="105">
        <f t="shared" si="0"/>
        <v>4.0345962156316588</v>
      </c>
      <c r="F9" s="23">
        <v>1493407.48</v>
      </c>
      <c r="G9" s="105">
        <v>1.10332453297704</v>
      </c>
      <c r="H9" s="23">
        <v>2106592.52</v>
      </c>
      <c r="I9" s="106">
        <v>2.055833831794784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457205.06</v>
      </c>
      <c r="E10" s="107">
        <f t="shared" si="0"/>
        <v>2.2426007937200358</v>
      </c>
      <c r="F10" s="25">
        <v>2930240.6100000003</v>
      </c>
      <c r="G10" s="107">
        <v>2.1648521223012809</v>
      </c>
      <c r="H10" s="25">
        <v>4119759.3899999997</v>
      </c>
      <c r="I10" s="108">
        <v>4.0204931197687168</v>
      </c>
    </row>
    <row r="11" spans="1:9" s="1" customFormat="1" ht="12.95" customHeight="1">
      <c r="A11" s="16">
        <v>9359</v>
      </c>
      <c r="B11" s="20" t="s">
        <v>16</v>
      </c>
      <c r="C11" s="23">
        <v>27693218.220000003</v>
      </c>
      <c r="D11" s="24">
        <v>5447609.5899999999</v>
      </c>
      <c r="E11" s="105">
        <f t="shared" si="0"/>
        <v>26.720643884411249</v>
      </c>
      <c r="F11" s="23">
        <v>27693218.220000003</v>
      </c>
      <c r="G11" s="105">
        <v>20.459658511428351</v>
      </c>
      <c r="H11" s="23">
        <v>0</v>
      </c>
      <c r="I11" s="106">
        <v>0</v>
      </c>
    </row>
    <row r="12" spans="1:9" s="1" customFormat="1" ht="15" customHeight="1">
      <c r="A12" s="122" t="s">
        <v>17</v>
      </c>
      <c r="B12" s="122"/>
      <c r="C12" s="17">
        <f>SUM(C4:C11)</f>
        <v>237824239.22</v>
      </c>
      <c r="D12" s="17">
        <f t="shared" ref="D12:I12" si="1">SUM(D4:D11)</f>
        <v>20387269.159999996</v>
      </c>
      <c r="E12" s="17">
        <f t="shared" si="1"/>
        <v>100</v>
      </c>
      <c r="F12" s="17">
        <f t="shared" si="1"/>
        <v>135355231.88000003</v>
      </c>
      <c r="G12" s="17">
        <f t="shared" si="1"/>
        <v>100</v>
      </c>
      <c r="H12" s="17">
        <f t="shared" si="1"/>
        <v>102469007.33999997</v>
      </c>
      <c r="I12" s="18">
        <f t="shared" si="1"/>
        <v>100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2">F4</f>
        <v>8197055.959999999</v>
      </c>
      <c r="E15" s="13">
        <f>(D15/D$24)*100</f>
        <v>6.0559579752832509</v>
      </c>
    </row>
    <row r="16" spans="1:9">
      <c r="C16" s="14">
        <v>1869</v>
      </c>
      <c r="D16" s="12">
        <f t="shared" si="2"/>
        <v>528272.27</v>
      </c>
      <c r="E16" s="13">
        <f t="shared" ref="E16:E22" si="3">(D16/D$24)*100</f>
        <v>0.39028581508274679</v>
      </c>
    </row>
    <row r="17" spans="3:5">
      <c r="C17" s="14">
        <v>11134</v>
      </c>
      <c r="D17" s="12">
        <f t="shared" si="2"/>
        <v>80185840.770000011</v>
      </c>
      <c r="E17" s="13">
        <f t="shared" si="3"/>
        <v>59.241035352877411</v>
      </c>
    </row>
    <row r="18" spans="3:5">
      <c r="C18" s="14">
        <v>1858</v>
      </c>
      <c r="D18" s="12">
        <f t="shared" si="2"/>
        <v>13093484.059999999</v>
      </c>
      <c r="E18" s="13">
        <f t="shared" si="3"/>
        <v>9.6734229465234876</v>
      </c>
    </row>
    <row r="19" spans="3:5">
      <c r="C19" s="14">
        <v>1882</v>
      </c>
      <c r="D19" s="12">
        <f t="shared" si="2"/>
        <v>1233712.5100000002</v>
      </c>
      <c r="E19" s="13">
        <f t="shared" si="3"/>
        <v>0.91146274352642331</v>
      </c>
    </row>
    <row r="20" spans="3:5">
      <c r="C20" s="14">
        <v>11135</v>
      </c>
      <c r="D20" s="12">
        <f t="shared" si="2"/>
        <v>1493407.48</v>
      </c>
      <c r="E20" s="13">
        <f t="shared" si="3"/>
        <v>1.10332453297704</v>
      </c>
    </row>
    <row r="21" spans="3:5">
      <c r="C21" s="14">
        <v>1786</v>
      </c>
      <c r="D21" s="12">
        <f>F10</f>
        <v>2930240.6100000003</v>
      </c>
      <c r="E21" s="13">
        <f t="shared" si="3"/>
        <v>2.1648521223012809</v>
      </c>
    </row>
    <row r="22" spans="3:5">
      <c r="C22" s="14">
        <v>9359</v>
      </c>
      <c r="D22" s="12">
        <f>F11</f>
        <v>27693218.220000003</v>
      </c>
      <c r="E22" s="13">
        <f t="shared" si="3"/>
        <v>20.459658511428351</v>
      </c>
    </row>
    <row r="23" spans="3:5">
      <c r="D23" s="4"/>
      <c r="E23" s="13">
        <f>SUM(E15:E22)</f>
        <v>100</v>
      </c>
    </row>
    <row r="24" spans="3:5">
      <c r="D24" s="4">
        <f>SUM(D15:D23)</f>
        <v>135355231.88000003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27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109" t="s">
        <v>4</v>
      </c>
      <c r="E3" s="109" t="s">
        <v>5</v>
      </c>
      <c r="F3" s="109" t="s">
        <v>4</v>
      </c>
      <c r="G3" s="109" t="s">
        <v>5</v>
      </c>
      <c r="H3" s="109" t="s">
        <v>4</v>
      </c>
      <c r="I3" s="11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5.3269475579231802</v>
      </c>
      <c r="H4" s="21">
        <v>6562944.040000001</v>
      </c>
      <c r="I4" s="103">
        <f>(H4/H$12)*100</f>
        <v>7.4474167012003347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159855.20000000001</v>
      </c>
      <c r="E5" s="105">
        <f t="shared" ref="E5:E11" si="0">(D5/D$12)*100</f>
        <v>0.86297141020242307</v>
      </c>
      <c r="F5" s="23">
        <v>688127.47</v>
      </c>
      <c r="G5" s="105">
        <f t="shared" ref="G5:G11" si="1">(F5/F$12)*100</f>
        <v>0.44718725402679282</v>
      </c>
      <c r="H5" s="23">
        <v>1911872.53</v>
      </c>
      <c r="I5" s="106">
        <v>2.1695311317157193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11482184.699999999</v>
      </c>
      <c r="E6" s="107">
        <f t="shared" si="0"/>
        <v>61.986079419147359</v>
      </c>
      <c r="F6" s="25">
        <v>91668025.469999999</v>
      </c>
      <c r="G6" s="107">
        <f t="shared" si="1"/>
        <v>59.571481126872342</v>
      </c>
      <c r="H6" s="25">
        <v>66002995.530000001</v>
      </c>
      <c r="I6" s="108">
        <v>74.89806529561281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596876.31000000006</v>
      </c>
      <c r="E7" s="105">
        <f t="shared" si="0"/>
        <v>3.2222110444772434</v>
      </c>
      <c r="F7" s="23">
        <v>13690360.369999999</v>
      </c>
      <c r="G7" s="105">
        <f t="shared" si="1"/>
        <v>8.8968322402498003</v>
      </c>
      <c r="H7" s="23">
        <v>5559639.6300000008</v>
      </c>
      <c r="I7" s="106">
        <v>6.3088992959198302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700442.54</v>
      </c>
      <c r="E8" s="107">
        <f t="shared" si="0"/>
        <v>3.7813088752168653</v>
      </c>
      <c r="F8" s="25">
        <v>1934155.0500000003</v>
      </c>
      <c r="G8" s="107">
        <f t="shared" si="1"/>
        <v>1.2569320705530829</v>
      </c>
      <c r="H8" s="25">
        <v>765844.94999999972</v>
      </c>
      <c r="I8" s="108">
        <v>0.86905608769443854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576958.30000000005</v>
      </c>
      <c r="E9" s="105">
        <f t="shared" si="0"/>
        <v>3.1146845256143854</v>
      </c>
      <c r="F9" s="23">
        <v>2070365.78</v>
      </c>
      <c r="G9" s="105">
        <f t="shared" si="1"/>
        <v>1.3454501213114471</v>
      </c>
      <c r="H9" s="23">
        <v>1529634.22</v>
      </c>
      <c r="I9" s="106">
        <v>1.7357794561898392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828924.65</v>
      </c>
      <c r="E10" s="107">
        <f t="shared" si="0"/>
        <v>4.4749140106924887</v>
      </c>
      <c r="F10" s="25">
        <v>3759165.2600000002</v>
      </c>
      <c r="G10" s="107">
        <f t="shared" si="1"/>
        <v>2.4429351585867005</v>
      </c>
      <c r="H10" s="25">
        <v>5790834.7400000002</v>
      </c>
      <c r="I10" s="108">
        <v>6.5712520316670409</v>
      </c>
    </row>
    <row r="11" spans="1:9" s="1" customFormat="1" ht="12.95" customHeight="1">
      <c r="A11" s="16">
        <v>9359</v>
      </c>
      <c r="B11" s="20" t="s">
        <v>16</v>
      </c>
      <c r="C11" s="23">
        <v>31871788.330000006</v>
      </c>
      <c r="D11" s="24">
        <v>4178570.11</v>
      </c>
      <c r="E11" s="105">
        <f t="shared" si="0"/>
        <v>22.557830714649217</v>
      </c>
      <c r="F11" s="23">
        <v>31871788.330000006</v>
      </c>
      <c r="G11" s="105">
        <f t="shared" si="1"/>
        <v>20.712234470476648</v>
      </c>
      <c r="H11" s="23">
        <v>0</v>
      </c>
      <c r="I11" s="106">
        <v>0</v>
      </c>
    </row>
    <row r="12" spans="1:9" s="1" customFormat="1" ht="15" customHeight="1">
      <c r="A12" s="122" t="s">
        <v>17</v>
      </c>
      <c r="B12" s="122"/>
      <c r="C12" s="17">
        <f>SUM(C4:C11)</f>
        <v>242002809.33000001</v>
      </c>
      <c r="D12" s="17">
        <f t="shared" ref="D12:I12" si="2">SUM(D4:D11)</f>
        <v>18523811.810000002</v>
      </c>
      <c r="E12" s="17">
        <f t="shared" si="2"/>
        <v>99.999999999999972</v>
      </c>
      <c r="F12" s="17">
        <f t="shared" si="2"/>
        <v>153879043.69000003</v>
      </c>
      <c r="G12" s="17">
        <f t="shared" si="2"/>
        <v>99.999999999999986</v>
      </c>
      <c r="H12" s="17">
        <f t="shared" si="2"/>
        <v>88123765.639999986</v>
      </c>
      <c r="I12" s="17">
        <f t="shared" si="2"/>
        <v>100.00000000000001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3">F4</f>
        <v>8197055.959999999</v>
      </c>
      <c r="E15" s="13">
        <f>(D15/D$24)*100</f>
        <v>5.3269475579231802</v>
      </c>
    </row>
    <row r="16" spans="1:9">
      <c r="C16" s="14">
        <v>1869</v>
      </c>
      <c r="D16" s="12">
        <f t="shared" si="3"/>
        <v>688127.47</v>
      </c>
      <c r="E16" s="13">
        <f t="shared" ref="E16:E22" si="4">(D16/D$24)*100</f>
        <v>0.44718725402679282</v>
      </c>
    </row>
    <row r="17" spans="3:5">
      <c r="C17" s="14">
        <v>11134</v>
      </c>
      <c r="D17" s="12">
        <f t="shared" si="3"/>
        <v>91668025.469999999</v>
      </c>
      <c r="E17" s="13">
        <f t="shared" si="4"/>
        <v>59.571481126872342</v>
      </c>
    </row>
    <row r="18" spans="3:5">
      <c r="C18" s="14">
        <v>1858</v>
      </c>
      <c r="D18" s="12">
        <f t="shared" si="3"/>
        <v>13690360.369999999</v>
      </c>
      <c r="E18" s="13">
        <f t="shared" si="4"/>
        <v>8.8968322402498003</v>
      </c>
    </row>
    <row r="19" spans="3:5">
      <c r="C19" s="14">
        <v>1882</v>
      </c>
      <c r="D19" s="12">
        <f t="shared" si="3"/>
        <v>1934155.0500000003</v>
      </c>
      <c r="E19" s="13">
        <f t="shared" si="4"/>
        <v>1.2569320705530829</v>
      </c>
    </row>
    <row r="20" spans="3:5">
      <c r="C20" s="14">
        <v>11135</v>
      </c>
      <c r="D20" s="12">
        <f t="shared" si="3"/>
        <v>2070365.78</v>
      </c>
      <c r="E20" s="13">
        <f t="shared" si="4"/>
        <v>1.3454501213114471</v>
      </c>
    </row>
    <row r="21" spans="3:5">
      <c r="C21" s="14">
        <v>1786</v>
      </c>
      <c r="D21" s="12">
        <f>F10</f>
        <v>3759165.2600000002</v>
      </c>
      <c r="E21" s="13">
        <f t="shared" si="4"/>
        <v>2.4429351585867005</v>
      </c>
    </row>
    <row r="22" spans="3:5">
      <c r="C22" s="14">
        <v>9359</v>
      </c>
      <c r="D22" s="12">
        <f>F11</f>
        <v>31871788.330000006</v>
      </c>
      <c r="E22" s="13">
        <f t="shared" si="4"/>
        <v>20.712234470476648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153879043.69000003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C28" sqref="C28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9" s="1" customFormat="1" ht="15" customHeight="1" thickBot="1">
      <c r="A2" s="117" t="s">
        <v>0</v>
      </c>
      <c r="B2" s="118" t="s">
        <v>6</v>
      </c>
      <c r="C2" s="119" t="s">
        <v>1</v>
      </c>
      <c r="D2" s="121" t="s">
        <v>27</v>
      </c>
      <c r="E2" s="117"/>
      <c r="F2" s="2" t="s">
        <v>2</v>
      </c>
      <c r="G2" s="2"/>
      <c r="H2" s="121" t="s">
        <v>3</v>
      </c>
      <c r="I2" s="124"/>
    </row>
    <row r="3" spans="1:9" s="1" customFormat="1" ht="15" customHeight="1" thickBot="1">
      <c r="A3" s="117"/>
      <c r="B3" s="118"/>
      <c r="C3" s="120"/>
      <c r="D3" s="111" t="s">
        <v>4</v>
      </c>
      <c r="E3" s="111" t="s">
        <v>5</v>
      </c>
      <c r="F3" s="111" t="s">
        <v>4</v>
      </c>
      <c r="G3" s="111" t="s">
        <v>5</v>
      </c>
      <c r="H3" s="111" t="s">
        <v>4</v>
      </c>
      <c r="I3" s="11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4.8052664142901378</v>
      </c>
      <c r="H4" s="21">
        <v>6562944.040000001</v>
      </c>
      <c r="I4" s="103">
        <f>(H4/H$12)*100</f>
        <v>8.5226261978253302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20090.04</v>
      </c>
      <c r="E5" s="105">
        <f t="shared" ref="E5:E11" si="0">(D5/D$12)*100</f>
        <v>0.12025791071946816</v>
      </c>
      <c r="F5" s="23">
        <v>708217.51</v>
      </c>
      <c r="G5" s="105">
        <f t="shared" ref="G5:G11" si="1">(F5/F$12)*100</f>
        <v>0.41517025520162365</v>
      </c>
      <c r="H5" s="23">
        <v>1891782.49</v>
      </c>
      <c r="I5" s="105">
        <f t="shared" ref="I5:I11" si="2">(H5/H$12)*100</f>
        <v>2.4566650136881605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11256465.970000001</v>
      </c>
      <c r="E6" s="107">
        <f t="shared" si="0"/>
        <v>67.380606491425183</v>
      </c>
      <c r="F6" s="25">
        <v>102924491.44</v>
      </c>
      <c r="G6" s="107">
        <f t="shared" si="1"/>
        <v>60.336248079551339</v>
      </c>
      <c r="H6" s="25">
        <v>54746529.560000002</v>
      </c>
      <c r="I6" s="107">
        <f t="shared" si="2"/>
        <v>71.093735406598825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503612.37</v>
      </c>
      <c r="E7" s="105">
        <f t="shared" si="0"/>
        <v>3.014596856386536</v>
      </c>
      <c r="F7" s="23">
        <v>14193972.74</v>
      </c>
      <c r="G7" s="105">
        <f t="shared" si="1"/>
        <v>8.3207703870392731</v>
      </c>
      <c r="H7" s="23">
        <v>6556027.2599999998</v>
      </c>
      <c r="I7" s="105">
        <f t="shared" si="2"/>
        <v>8.5136440809470937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14608.84</v>
      </c>
      <c r="E8" s="107">
        <f t="shared" si="0"/>
        <v>8.7447739100320124E-2</v>
      </c>
      <c r="F8" s="25">
        <v>1948763.8900000004</v>
      </c>
      <c r="G8" s="107">
        <f t="shared" si="1"/>
        <v>1.1424015787734605</v>
      </c>
      <c r="H8" s="25">
        <v>751236.10999999964</v>
      </c>
      <c r="I8" s="107">
        <f t="shared" si="2"/>
        <v>0.97555373210806584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-155.38999999999999</v>
      </c>
      <c r="E9" s="105">
        <f t="shared" si="0"/>
        <v>-9.3015627379030381E-4</v>
      </c>
      <c r="F9" s="23">
        <v>2070210.3900000001</v>
      </c>
      <c r="G9" s="105">
        <f t="shared" si="1"/>
        <v>1.2135957722047186</v>
      </c>
      <c r="H9" s="23">
        <v>1529789.6099999999</v>
      </c>
      <c r="I9" s="105">
        <f t="shared" si="2"/>
        <v>1.9865817730402271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823020.49</v>
      </c>
      <c r="E10" s="107">
        <f t="shared" si="0"/>
        <v>4.9265568713010497</v>
      </c>
      <c r="F10" s="25">
        <v>4582185.75</v>
      </c>
      <c r="G10" s="107">
        <f t="shared" si="1"/>
        <v>2.6861623729251534</v>
      </c>
      <c r="H10" s="25">
        <v>4967814.25</v>
      </c>
      <c r="I10" s="107">
        <f t="shared" si="2"/>
        <v>6.4511937957922898</v>
      </c>
    </row>
    <row r="11" spans="1:9" s="1" customFormat="1" ht="12.95" customHeight="1">
      <c r="A11" s="16">
        <v>9359</v>
      </c>
      <c r="B11" s="20" t="s">
        <v>16</v>
      </c>
      <c r="C11" s="23">
        <v>35959940.979999997</v>
      </c>
      <c r="D11" s="24">
        <v>4088152.65</v>
      </c>
      <c r="E11" s="105">
        <f t="shared" si="0"/>
        <v>24.471464287341245</v>
      </c>
      <c r="F11" s="23">
        <v>35959940.979999997</v>
      </c>
      <c r="G11" s="105">
        <f t="shared" si="1"/>
        <v>21.080385140014293</v>
      </c>
      <c r="H11" s="23">
        <v>0</v>
      </c>
      <c r="I11" s="105">
        <f t="shared" si="2"/>
        <v>0</v>
      </c>
    </row>
    <row r="12" spans="1:9" s="1" customFormat="1" ht="15" customHeight="1">
      <c r="A12" s="122" t="s">
        <v>17</v>
      </c>
      <c r="B12" s="122"/>
      <c r="C12" s="17">
        <f>SUM(C4:C11)</f>
        <v>247590961.97999999</v>
      </c>
      <c r="D12" s="17">
        <f t="shared" ref="D12:I12" si="3">SUM(D4:D11)</f>
        <v>16705794.969999999</v>
      </c>
      <c r="E12" s="17">
        <f t="shared" si="3"/>
        <v>100.00000000000001</v>
      </c>
      <c r="F12" s="17">
        <f t="shared" si="3"/>
        <v>170584838.66</v>
      </c>
      <c r="G12" s="17">
        <f t="shared" si="3"/>
        <v>100</v>
      </c>
      <c r="H12" s="17">
        <f t="shared" si="3"/>
        <v>77006123.320000008</v>
      </c>
      <c r="I12" s="17">
        <f t="shared" si="3"/>
        <v>100</v>
      </c>
    </row>
    <row r="13" spans="1:9">
      <c r="A13" s="113" t="s">
        <v>18</v>
      </c>
      <c r="B13" s="113"/>
      <c r="C13" s="113"/>
      <c r="D13" s="113"/>
      <c r="E13" s="113"/>
      <c r="F13" s="113"/>
      <c r="G13" s="113"/>
      <c r="H13" s="113"/>
      <c r="I13" s="113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4.8052664142901378</v>
      </c>
    </row>
    <row r="16" spans="1:9">
      <c r="C16" s="14">
        <v>1869</v>
      </c>
      <c r="D16" s="12">
        <f t="shared" si="4"/>
        <v>708217.51</v>
      </c>
      <c r="E16" s="13">
        <f t="shared" ref="E16:E22" si="5">(D16/D$24)*100</f>
        <v>0.41517025520162365</v>
      </c>
    </row>
    <row r="17" spans="3:5">
      <c r="C17" s="14">
        <v>11134</v>
      </c>
      <c r="D17" s="12">
        <f t="shared" si="4"/>
        <v>102924491.44</v>
      </c>
      <c r="E17" s="13">
        <f t="shared" si="5"/>
        <v>60.336248079551339</v>
      </c>
    </row>
    <row r="18" spans="3:5">
      <c r="C18" s="14">
        <v>1858</v>
      </c>
      <c r="D18" s="12">
        <f t="shared" si="4"/>
        <v>14193972.74</v>
      </c>
      <c r="E18" s="13">
        <f t="shared" si="5"/>
        <v>8.3207703870392731</v>
      </c>
    </row>
    <row r="19" spans="3:5">
      <c r="C19" s="14">
        <v>1882</v>
      </c>
      <c r="D19" s="12">
        <f t="shared" si="4"/>
        <v>1948763.8900000004</v>
      </c>
      <c r="E19" s="13">
        <f t="shared" si="5"/>
        <v>1.1424015787734605</v>
      </c>
    </row>
    <row r="20" spans="3:5">
      <c r="C20" s="14">
        <v>11135</v>
      </c>
      <c r="D20" s="12">
        <f t="shared" si="4"/>
        <v>2070210.3900000001</v>
      </c>
      <c r="E20" s="13">
        <f t="shared" si="5"/>
        <v>1.2135957722047186</v>
      </c>
    </row>
    <row r="21" spans="3:5">
      <c r="C21" s="14">
        <v>1786</v>
      </c>
      <c r="D21" s="12">
        <f>F10</f>
        <v>4582185.75</v>
      </c>
      <c r="E21" s="13">
        <f t="shared" si="5"/>
        <v>2.6861623729251534</v>
      </c>
    </row>
    <row r="22" spans="3:5">
      <c r="C22" s="14">
        <v>9359</v>
      </c>
      <c r="D22" s="12">
        <f>F11</f>
        <v>35959940.979999997</v>
      </c>
      <c r="E22" s="13">
        <f t="shared" si="5"/>
        <v>21.080385140014293</v>
      </c>
    </row>
    <row r="23" spans="3:5">
      <c r="D23" s="4"/>
      <c r="E23" s="13">
        <f>SUM(E15:E22)</f>
        <v>100</v>
      </c>
    </row>
    <row r="24" spans="3:5">
      <c r="D24" s="4">
        <f>SUM(D15:D23)</f>
        <v>170584838.66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TAB JAN-FEV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2015-10-14T20:49:08Z</dcterms:modified>
</cp:coreProperties>
</file>