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" activeTab="2"/>
  </bookViews>
  <sheets>
    <sheet name="TAB JAN-FEV" sheetId="1" r:id="rId1"/>
    <sheet name="TAB JAN" sheetId="13" r:id="rId2"/>
    <sheet name="TAB FEV" sheetId="14" r:id="rId3"/>
    <sheet name="Plan2" sheetId="2" r:id="rId4"/>
    <sheet name="Plan3" sheetId="3" r:id="rId5"/>
  </sheets>
  <calcPr calcId="125725"/>
</workbook>
</file>

<file path=xl/calcChain.xml><?xml version="1.0" encoding="utf-8"?>
<calcChain xmlns="http://schemas.openxmlformats.org/spreadsheetml/2006/main">
  <c r="D22" i="14"/>
  <c r="D21"/>
  <c r="G5"/>
  <c r="G7"/>
  <c r="G9"/>
  <c r="G11"/>
  <c r="G4"/>
  <c r="H12"/>
  <c r="I4" s="1"/>
  <c r="I12" s="1"/>
  <c r="F12"/>
  <c r="G6" s="1"/>
  <c r="D12"/>
  <c r="E6" s="1"/>
  <c r="C12"/>
  <c r="D20"/>
  <c r="D19"/>
  <c r="D18"/>
  <c r="D17"/>
  <c r="D16"/>
  <c r="D15"/>
  <c r="D22" i="13"/>
  <c r="D21"/>
  <c r="E5"/>
  <c r="E6"/>
  <c r="E7"/>
  <c r="E8"/>
  <c r="E9"/>
  <c r="E10"/>
  <c r="E11"/>
  <c r="E12"/>
  <c r="E4"/>
  <c r="G12"/>
  <c r="I12"/>
  <c r="H12"/>
  <c r="F12"/>
  <c r="D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E11" i="14" l="1"/>
  <c r="E9"/>
  <c r="E7"/>
  <c r="E5"/>
  <c r="E4"/>
  <c r="E10"/>
  <c r="E8"/>
  <c r="G10"/>
  <c r="G12" s="1"/>
  <c r="G8"/>
  <c r="D24"/>
  <c r="D24" i="13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2" i="14" l="1"/>
  <c r="E13" i="1"/>
  <c r="G13"/>
</calcChain>
</file>

<file path=xl/sharedStrings.xml><?xml version="1.0" encoding="utf-8"?>
<sst xmlns="http://schemas.openxmlformats.org/spreadsheetml/2006/main" count="70" uniqueCount="23">
  <si>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</si>
  <si>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</si>
  <si>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</si>
  <si>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</si>
  <si>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</si>
  <si>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</si>
  <si>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</si>
  <si>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</si>
  <si>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</si>
  <si>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</si>
  <si>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</si>
  <si>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</si>
  <si>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</si>
  <si>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</si>
  <si>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</si>
  <si>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</si>
  <si>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</si>
  <si>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</si>
  <si>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</si>
  <si>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</si>
  <si>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</si>
  <si>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DEZEMBRO</t>
  </si>
  <si>
    <t>MARÇO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</si>
</sst>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5" fillId="3" borderId="4" xfId="1" applyFont="1" applyFill="1" applyBorder="1" applyAlignment="1">
      <alignment horizontal="center"/>
    </xf>
    <xf numFmtId="4" fontId="7" fillId="0" borderId="0" xfId="1" applyNumberFormat="1" applyFont="1"/>
    <xf numFmtId="40" fontId="7" fillId="0" borderId="0" xfId="2" applyNumberFormat="1" applyFont="1"/>
    <xf numFmtId="4" fontId="7" fillId="0" borderId="0" xfId="1" applyNumberFormat="1" applyFont="1" applyBorder="1"/>
    <xf numFmtId="4" fontId="8" fillId="6" borderId="9" xfId="1" applyNumberFormat="1" applyFont="1" applyFill="1" applyBorder="1" applyAlignment="1">
      <alignment vertical="center"/>
    </xf>
    <xf numFmtId="4" fontId="8" fillId="6" borderId="9" xfId="1" applyNumberFormat="1" applyFont="1" applyFill="1" applyBorder="1"/>
    <xf numFmtId="4" fontId="8" fillId="6" borderId="12" xfId="1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2" fontId="7" fillId="4" borderId="14" xfId="3" applyNumberFormat="1" applyFont="1" applyFill="1" applyBorder="1"/>
    <xf numFmtId="2" fontId="7" fillId="4" borderId="13" xfId="3" applyNumberFormat="1" applyFont="1" applyFill="1" applyBorder="1"/>
    <xf numFmtId="4" fontId="7" fillId="5" borderId="9" xfId="1" applyNumberFormat="1" applyFont="1" applyFill="1" applyBorder="1"/>
    <xf numFmtId="40" fontId="7" fillId="5" borderId="9" xfId="2" applyNumberFormat="1" applyFont="1" applyFill="1" applyBorder="1"/>
    <xf numFmtId="2" fontId="7" fillId="5" borderId="9" xfId="3" applyNumberFormat="1" applyFont="1" applyFill="1" applyBorder="1"/>
    <xf numFmtId="4" fontId="7" fillId="5" borderId="12" xfId="1" applyNumberFormat="1" applyFont="1" applyFill="1" applyBorder="1"/>
    <xf numFmtId="4" fontId="7" fillId="4" borderId="9" xfId="1" applyNumberFormat="1" applyFont="1" applyFill="1" applyBorder="1"/>
    <xf numFmtId="40" fontId="7" fillId="4" borderId="9" xfId="2" applyNumberFormat="1" applyFont="1" applyFill="1" applyBorder="1"/>
    <xf numFmtId="2" fontId="7" fillId="4" borderId="9" xfId="3" applyNumberFormat="1" applyFont="1" applyFill="1" applyBorder="1"/>
    <xf numFmtId="2" fontId="7" fillId="4" borderId="12" xfId="3" applyNumberFormat="1" applyFont="1" applyFill="1" applyBorder="1"/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94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JANEIRO / 2014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338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1837002776179343"/>
                  <c:y val="4.9864798876884574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0.26259611957572976"/>
                  <c:y val="-0.1795620460233169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JAN'!$C$15:$C$22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JAN'!$D$15:$D$22</c:f>
              <c:numCache>
                <c:formatCode>#,##0.00</c:formatCode>
                <c:ptCount val="8"/>
                <c:pt idx="0">
                  <c:v>0</c:v>
                </c:pt>
                <c:pt idx="1">
                  <c:v>183259.37</c:v>
                </c:pt>
                <c:pt idx="2">
                  <c:v>12161028.489999996</c:v>
                </c:pt>
                <c:pt idx="3">
                  <c:v>10107460.6</c:v>
                </c:pt>
                <c:pt idx="4">
                  <c:v>460659.20000000001</c:v>
                </c:pt>
                <c:pt idx="5">
                  <c:v>0</c:v>
                </c:pt>
                <c:pt idx="6">
                  <c:v>375060.15</c:v>
                </c:pt>
                <c:pt idx="7">
                  <c:v>3260480.47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- MAR</a:t>
            </a:r>
            <a:r>
              <a:rPr lang="pt-BR" sz="1000" b="0" i="1"/>
              <a:t> / 2014</a:t>
            </a:r>
          </a:p>
        </c:rich>
      </c:tx>
      <c:layout>
        <c:manualLayout>
          <c:xMode val="edge"/>
          <c:yMode val="edge"/>
          <c:x val="0.25884464817533681"/>
          <c:y val="2.3255813953488372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4.3098930780872822E-4"/>
          <c:y val="0.18835378135872555"/>
          <c:w val="0.83821845202614764"/>
          <c:h val="0.6838933650735518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1925226160779466"/>
                  <c:y val="-7.4838552157724475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0689114071701344E-2"/>
                  <c:y val="5.3997741561374595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17122801542728128"/>
                  <c:y val="-8.5794115851797595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659953780424251"/>
                  <c:y val="9.175578343404745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748305321441817E-2"/>
                  <c:y val="-0.13028840871635231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2.2613181756390942E-2"/>
                  <c:y val="-5.5313434657877095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1.9219661366578218E-2"/>
                  <c:y val="1.3974241591894037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5779186492748029"/>
                  <c:y val="-0.15075444057864859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FEV'!$C$15:$C$22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'TAB FEV'!$D$15:$D$22</c:f>
              <c:numCache>
                <c:formatCode>#,##0.00</c:formatCode>
                <c:ptCount val="8"/>
                <c:pt idx="0">
                  <c:v>100000</c:v>
                </c:pt>
                <c:pt idx="1">
                  <c:v>238667.3</c:v>
                </c:pt>
                <c:pt idx="2">
                  <c:v>33058451.190000005</c:v>
                </c:pt>
                <c:pt idx="3">
                  <c:v>11328655.479999999</c:v>
                </c:pt>
                <c:pt idx="4">
                  <c:v>460659.20000000001</c:v>
                </c:pt>
                <c:pt idx="5">
                  <c:v>29625.52</c:v>
                </c:pt>
                <c:pt idx="6">
                  <c:v>1226093.4200000002</c:v>
                </c:pt>
                <c:pt idx="7">
                  <c:v>9868911.1799999997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93"/>
          <c:y val="0.20149545260330842"/>
          <c:w val="9.7320680119590941E-2"/>
          <c:h val="0.56071049258377625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2</xdr:col>
      <xdr:colOff>66674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7" t="s">
        <v>19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15" customHeight="1" thickBot="1">
      <c r="A2" s="28" t="s">
        <v>0</v>
      </c>
      <c r="B2" s="29" t="s">
        <v>6</v>
      </c>
      <c r="C2" s="30" t="s">
        <v>1</v>
      </c>
      <c r="D2" s="32" t="s">
        <v>7</v>
      </c>
      <c r="E2" s="28"/>
      <c r="F2" s="2" t="s">
        <v>2</v>
      </c>
      <c r="G2" s="2"/>
      <c r="H2" s="25" t="s">
        <v>3</v>
      </c>
      <c r="I2" s="26"/>
    </row>
    <row r="3" spans="1:9" s="1" customFormat="1" ht="15" customHeight="1" thickBot="1">
      <c r="A3" s="28"/>
      <c r="B3" s="29"/>
      <c r="C3" s="31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33" t="s">
        <v>17</v>
      </c>
      <c r="B13" s="34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24" t="s">
        <v>18</v>
      </c>
      <c r="B14" s="24"/>
      <c r="C14" s="24"/>
      <c r="D14" s="24"/>
      <c r="E14" s="24"/>
      <c r="F14" s="24"/>
      <c r="G14" s="24"/>
      <c r="H14" s="24"/>
      <c r="I14" s="24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7" sqref="H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27" t="s">
        <v>20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15" customHeight="1" thickBot="1">
      <c r="A2" s="28" t="s">
        <v>0</v>
      </c>
      <c r="B2" s="29" t="s">
        <v>6</v>
      </c>
      <c r="C2" s="30" t="s">
        <v>1</v>
      </c>
      <c r="D2" s="32" t="s">
        <v>21</v>
      </c>
      <c r="E2" s="28"/>
      <c r="F2" s="2" t="s">
        <v>2</v>
      </c>
      <c r="G2" s="2"/>
      <c r="H2" s="25" t="s">
        <v>3</v>
      </c>
      <c r="I2" s="26"/>
    </row>
    <row r="3" spans="1:9" s="1" customFormat="1" ht="15" customHeight="1" thickBot="1">
      <c r="A3" s="28"/>
      <c r="B3" s="29"/>
      <c r="C3" s="31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15">
        <v>1843</v>
      </c>
      <c r="B4" s="6" t="s">
        <v>8</v>
      </c>
      <c r="C4" s="18">
        <v>10000000</v>
      </c>
      <c r="D4" s="19">
        <v>0</v>
      </c>
      <c r="E4" s="18">
        <f>(D4/D$12)*100</f>
        <v>0</v>
      </c>
      <c r="F4" s="18">
        <v>0</v>
      </c>
      <c r="G4" s="18">
        <v>0</v>
      </c>
      <c r="H4" s="18">
        <v>10000000</v>
      </c>
      <c r="I4" s="20">
        <v>6.150915623340623</v>
      </c>
    </row>
    <row r="5" spans="1:9" s="1" customFormat="1" ht="12.95" customHeight="1">
      <c r="A5" s="16">
        <v>1869</v>
      </c>
      <c r="B5" s="8" t="s">
        <v>9</v>
      </c>
      <c r="C5" s="18">
        <v>1319888</v>
      </c>
      <c r="D5" s="19">
        <v>183259.37</v>
      </c>
      <c r="E5" s="18">
        <f t="shared" ref="E5:E12" si="0">(D5/D$12)*100</f>
        <v>0.69029579260578577</v>
      </c>
      <c r="F5" s="18">
        <v>183259.37</v>
      </c>
      <c r="G5" s="18">
        <v>0.69029579260578577</v>
      </c>
      <c r="H5" s="18">
        <v>1136628.6299999999</v>
      </c>
      <c r="I5" s="20">
        <v>0.69913067982032473</v>
      </c>
    </row>
    <row r="6" spans="1:9" s="1" customFormat="1" ht="12.95" customHeight="1">
      <c r="A6" s="15">
        <v>11134</v>
      </c>
      <c r="B6" s="6" t="s">
        <v>10</v>
      </c>
      <c r="C6" s="18">
        <v>142243733</v>
      </c>
      <c r="D6" s="19">
        <v>12161028.489999996</v>
      </c>
      <c r="E6" s="18">
        <f t="shared" si="0"/>
        <v>45.807790348761372</v>
      </c>
      <c r="F6" s="18">
        <v>12161028.489999996</v>
      </c>
      <c r="G6" s="18">
        <v>45.807790348761372</v>
      </c>
      <c r="H6" s="18">
        <v>130082704.51000001</v>
      </c>
      <c r="I6" s="20">
        <v>80.012773949696069</v>
      </c>
    </row>
    <row r="7" spans="1:9" s="1" customFormat="1" ht="12.95" customHeight="1">
      <c r="A7" s="16">
        <v>1858</v>
      </c>
      <c r="B7" s="8" t="s">
        <v>11</v>
      </c>
      <c r="C7" s="18">
        <v>21677667</v>
      </c>
      <c r="D7" s="19">
        <v>10107460.6</v>
      </c>
      <c r="E7" s="18">
        <f t="shared" si="0"/>
        <v>38.072473599078457</v>
      </c>
      <c r="F7" s="19">
        <v>10107460.6</v>
      </c>
      <c r="G7" s="18">
        <v>38.072473599078457</v>
      </c>
      <c r="H7" s="18">
        <v>11570206.4</v>
      </c>
      <c r="I7" s="20">
        <v>7.1167363311035663</v>
      </c>
    </row>
    <row r="8" spans="1:9" s="1" customFormat="1" ht="12.95" customHeight="1">
      <c r="A8" s="15">
        <v>1882</v>
      </c>
      <c r="B8" s="6" t="s">
        <v>12</v>
      </c>
      <c r="C8" s="18">
        <v>2303804</v>
      </c>
      <c r="D8" s="19">
        <v>460659.20000000001</v>
      </c>
      <c r="E8" s="18">
        <f t="shared" si="0"/>
        <v>1.7351969920290964</v>
      </c>
      <c r="F8" s="18">
        <v>460659.20000000001</v>
      </c>
      <c r="G8" s="18">
        <v>1.7351969920290964</v>
      </c>
      <c r="H8" s="18">
        <v>1843144.8</v>
      </c>
      <c r="I8" s="20">
        <v>1.1337028146399026</v>
      </c>
    </row>
    <row r="9" spans="1:9" s="1" customFormat="1" ht="12.95" customHeight="1">
      <c r="A9" s="16">
        <v>11135</v>
      </c>
      <c r="B9" s="8" t="s">
        <v>13</v>
      </c>
      <c r="C9" s="18">
        <v>2399797</v>
      </c>
      <c r="D9" s="19">
        <v>0</v>
      </c>
      <c r="E9" s="18">
        <f t="shared" si="0"/>
        <v>0</v>
      </c>
      <c r="F9" s="18">
        <v>0</v>
      </c>
      <c r="G9" s="18">
        <v>0</v>
      </c>
      <c r="H9" s="18">
        <v>2399797</v>
      </c>
      <c r="I9" s="20">
        <v>1.4760948860145957</v>
      </c>
    </row>
    <row r="10" spans="1:9" s="1" customFormat="1" ht="12.95" customHeight="1">
      <c r="A10" s="15">
        <v>1786</v>
      </c>
      <c r="B10" s="6" t="s">
        <v>15</v>
      </c>
      <c r="C10" s="18">
        <v>5920000</v>
      </c>
      <c r="D10" s="19">
        <v>375060.15</v>
      </c>
      <c r="E10" s="18">
        <f t="shared" si="0"/>
        <v>1.412765107285346</v>
      </c>
      <c r="F10" s="18">
        <v>375060.15</v>
      </c>
      <c r="G10" s="18">
        <v>1.412765107285346</v>
      </c>
      <c r="H10" s="18">
        <v>5544939.8499999996</v>
      </c>
      <c r="I10" s="20">
        <v>3.4106457153849008</v>
      </c>
    </row>
    <row r="11" spans="1:9" s="1" customFormat="1" ht="12.95" customHeight="1">
      <c r="A11" s="16">
        <v>9359</v>
      </c>
      <c r="B11" s="8" t="s">
        <v>16</v>
      </c>
      <c r="C11" s="18">
        <v>3260480.47</v>
      </c>
      <c r="D11" s="19">
        <v>3260480.47</v>
      </c>
      <c r="E11" s="18">
        <f t="shared" si="0"/>
        <v>12.281478160239965</v>
      </c>
      <c r="F11" s="18">
        <v>3260480.47</v>
      </c>
      <c r="G11" s="18">
        <v>12.281478160239965</v>
      </c>
      <c r="H11" s="18">
        <v>0</v>
      </c>
      <c r="I11" s="20">
        <v>0</v>
      </c>
    </row>
    <row r="12" spans="1:9" s="1" customFormat="1" ht="15" customHeight="1">
      <c r="A12" s="33" t="s">
        <v>17</v>
      </c>
      <c r="B12" s="34"/>
      <c r="C12" s="21">
        <f>SUM(C4:C11)</f>
        <v>189125369.47</v>
      </c>
      <c r="D12" s="21">
        <f>SUM(D4:D11)</f>
        <v>26547948.27999999</v>
      </c>
      <c r="E12" s="22">
        <f t="shared" si="0"/>
        <v>100</v>
      </c>
      <c r="F12" s="21">
        <f>SUM(F4:F11)</f>
        <v>26547948.27999999</v>
      </c>
      <c r="G12" s="21">
        <f>SUM(G4:G11)</f>
        <v>100.00000000000004</v>
      </c>
      <c r="H12" s="21">
        <f>SUM(H4:H11)</f>
        <v>162577421.19000003</v>
      </c>
      <c r="I12" s="21">
        <f>SUM(I4:I11)</f>
        <v>99.999999999999986</v>
      </c>
    </row>
    <row r="13" spans="1:9">
      <c r="A13" s="24" t="s">
        <v>18</v>
      </c>
      <c r="B13" s="24"/>
      <c r="C13" s="24"/>
      <c r="D13" s="24"/>
      <c r="E13" s="24"/>
      <c r="F13" s="24"/>
      <c r="G13" s="24"/>
      <c r="H13" s="24"/>
      <c r="I13" s="24"/>
    </row>
    <row r="15" spans="1:9">
      <c r="C15" s="14">
        <v>1843</v>
      </c>
      <c r="D15" s="12">
        <f t="shared" ref="D15:D20" si="1">F4</f>
        <v>0</v>
      </c>
    </row>
    <row r="16" spans="1:9">
      <c r="C16" s="14">
        <v>1869</v>
      </c>
      <c r="D16" s="12">
        <f t="shared" si="1"/>
        <v>183259.37</v>
      </c>
    </row>
    <row r="17" spans="3:4">
      <c r="C17" s="14">
        <v>11134</v>
      </c>
      <c r="D17" s="12">
        <f t="shared" si="1"/>
        <v>12161028.489999996</v>
      </c>
    </row>
    <row r="18" spans="3:4">
      <c r="C18" s="14">
        <v>1858</v>
      </c>
      <c r="D18" s="12">
        <f t="shared" si="1"/>
        <v>10107460.6</v>
      </c>
    </row>
    <row r="19" spans="3:4">
      <c r="C19" s="14">
        <v>1882</v>
      </c>
      <c r="D19" s="12">
        <f t="shared" si="1"/>
        <v>460659.20000000001</v>
      </c>
    </row>
    <row r="20" spans="3:4">
      <c r="C20" s="14">
        <v>11135</v>
      </c>
      <c r="D20" s="12">
        <f t="shared" si="1"/>
        <v>0</v>
      </c>
    </row>
    <row r="21" spans="3:4">
      <c r="C21" s="14">
        <v>1786</v>
      </c>
      <c r="D21" s="12">
        <f>D10</f>
        <v>375060.15</v>
      </c>
    </row>
    <row r="22" spans="3:4">
      <c r="C22" s="14">
        <v>9359</v>
      </c>
      <c r="D22" s="12">
        <f>D11</f>
        <v>3260480.47</v>
      </c>
    </row>
    <row r="24" spans="3:4">
      <c r="D24" s="4">
        <f>SUM(D15:D22)</f>
        <v>26547948.27999999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4" workbookViewId="0">
      <selection activeCell="H25" sqref="H25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27" t="s">
        <v>20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15" customHeight="1" thickBot="1">
      <c r="A2" s="28" t="s">
        <v>0</v>
      </c>
      <c r="B2" s="29" t="s">
        <v>6</v>
      </c>
      <c r="C2" s="30" t="s">
        <v>1</v>
      </c>
      <c r="D2" s="32" t="s">
        <v>22</v>
      </c>
      <c r="E2" s="28"/>
      <c r="F2" s="2" t="s">
        <v>2</v>
      </c>
      <c r="G2" s="2"/>
      <c r="H2" s="25" t="s">
        <v>3</v>
      </c>
      <c r="I2" s="26"/>
    </row>
    <row r="3" spans="1:9" s="1" customFormat="1" ht="15" customHeight="1" thickBot="1">
      <c r="A3" s="28"/>
      <c r="B3" s="29"/>
      <c r="C3" s="31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17" t="s">
        <v>5</v>
      </c>
    </row>
    <row r="4" spans="1:9" s="1" customFormat="1" ht="12.95" customHeight="1">
      <c r="A4" s="15">
        <v>1843</v>
      </c>
      <c r="B4" s="6" t="s">
        <v>8</v>
      </c>
      <c r="C4" s="35">
        <v>10000000</v>
      </c>
      <c r="D4" s="36">
        <v>0</v>
      </c>
      <c r="E4" s="37">
        <f>(D4/D$12)*100</f>
        <v>0</v>
      </c>
      <c r="F4" s="35">
        <v>100000</v>
      </c>
      <c r="G4" s="37">
        <f>(F4/F$12)*100</f>
        <v>0.17758499690372295</v>
      </c>
      <c r="H4" s="35">
        <v>9900000</v>
      </c>
      <c r="I4" s="38">
        <f>(H4/H$12)*100</f>
        <v>6.8548763256995766</v>
      </c>
    </row>
    <row r="5" spans="1:9" s="1" customFormat="1" ht="12.95" customHeight="1">
      <c r="A5" s="16">
        <v>1869</v>
      </c>
      <c r="B5" s="8" t="s">
        <v>9</v>
      </c>
      <c r="C5" s="39">
        <v>1319888</v>
      </c>
      <c r="D5" s="40">
        <v>53860</v>
      </c>
      <c r="E5" s="41">
        <f t="shared" ref="E5:E11" si="0">(D5/D$12)*100</f>
        <v>0.39803784487811145</v>
      </c>
      <c r="F5" s="39">
        <v>238667.3</v>
      </c>
      <c r="G5" s="41">
        <f t="shared" ref="G5:G11" si="1">(F5/F$12)*100</f>
        <v>0.42383731731519919</v>
      </c>
      <c r="H5" s="39">
        <v>1081220.7</v>
      </c>
      <c r="I5" s="42">
        <v>0.74864991709962858</v>
      </c>
    </row>
    <row r="6" spans="1:9" s="1" customFormat="1" ht="12.95" customHeight="1">
      <c r="A6" s="15">
        <v>11134</v>
      </c>
      <c r="B6" s="6" t="s">
        <v>10</v>
      </c>
      <c r="C6" s="43">
        <v>147243733</v>
      </c>
      <c r="D6" s="44">
        <v>9585053.7300000023</v>
      </c>
      <c r="E6" s="45">
        <f t="shared" si="0"/>
        <v>70.835761784814409</v>
      </c>
      <c r="F6" s="43">
        <v>33058451.190000005</v>
      </c>
      <c r="G6" s="45">
        <f t="shared" si="1"/>
        <v>58.706849522180271</v>
      </c>
      <c r="H6" s="43">
        <v>114185281.81</v>
      </c>
      <c r="I6" s="46">
        <v>79.063230810374094</v>
      </c>
    </row>
    <row r="7" spans="1:9" s="1" customFormat="1" ht="12.95" customHeight="1">
      <c r="A7" s="16">
        <v>1858</v>
      </c>
      <c r="B7" s="8" t="s">
        <v>11</v>
      </c>
      <c r="C7" s="39">
        <v>21677667</v>
      </c>
      <c r="D7" s="40">
        <v>173224.05</v>
      </c>
      <c r="E7" s="41">
        <f t="shared" si="0"/>
        <v>1.2801657546056111</v>
      </c>
      <c r="F7" s="39">
        <v>11328655.479999999</v>
      </c>
      <c r="G7" s="41">
        <f t="shared" si="1"/>
        <v>20.11799248339144</v>
      </c>
      <c r="H7" s="39">
        <v>10349011.520000001</v>
      </c>
      <c r="I7" s="42">
        <v>7.1657771780646664</v>
      </c>
    </row>
    <row r="8" spans="1:9" s="1" customFormat="1" ht="12.95" customHeight="1">
      <c r="A8" s="15">
        <v>1882</v>
      </c>
      <c r="B8" s="6" t="s">
        <v>12</v>
      </c>
      <c r="C8" s="43">
        <v>2303804</v>
      </c>
      <c r="D8" s="44">
        <v>0</v>
      </c>
      <c r="E8" s="45">
        <f t="shared" si="0"/>
        <v>0</v>
      </c>
      <c r="F8" s="43">
        <v>460659.20000000001</v>
      </c>
      <c r="G8" s="45">
        <f t="shared" si="1"/>
        <v>0.81806162605671495</v>
      </c>
      <c r="H8" s="43">
        <v>1843144.8</v>
      </c>
      <c r="I8" s="46">
        <v>1.2762151166016447</v>
      </c>
    </row>
    <row r="9" spans="1:9" s="1" customFormat="1" ht="12.95" customHeight="1">
      <c r="A9" s="16">
        <v>11135</v>
      </c>
      <c r="B9" s="8" t="s">
        <v>13</v>
      </c>
      <c r="C9" s="39">
        <v>2399797</v>
      </c>
      <c r="D9" s="40">
        <v>14757.6</v>
      </c>
      <c r="E9" s="41">
        <f t="shared" si="0"/>
        <v>0.10906207388736014</v>
      </c>
      <c r="F9" s="39">
        <v>29625.52</v>
      </c>
      <c r="G9" s="41">
        <f t="shared" si="1"/>
        <v>5.2610478774711832E-2</v>
      </c>
      <c r="H9" s="39">
        <v>2370171.48</v>
      </c>
      <c r="I9" s="42">
        <v>1.6411345824343764</v>
      </c>
    </row>
    <row r="10" spans="1:9" s="1" customFormat="1" ht="12.95" customHeight="1">
      <c r="A10" s="15">
        <v>1786</v>
      </c>
      <c r="B10" s="6" t="s">
        <v>15</v>
      </c>
      <c r="C10" s="43">
        <v>5920000</v>
      </c>
      <c r="D10" s="44">
        <v>392297.16</v>
      </c>
      <c r="E10" s="45">
        <f t="shared" si="0"/>
        <v>2.8991666564835437</v>
      </c>
      <c r="F10" s="43">
        <v>1226093.4200000002</v>
      </c>
      <c r="G10" s="45">
        <f t="shared" si="1"/>
        <v>2.1773579619437511</v>
      </c>
      <c r="H10" s="43">
        <v>4693906.58</v>
      </c>
      <c r="I10" s="46">
        <v>3.2501160697260065</v>
      </c>
    </row>
    <row r="11" spans="1:9" s="1" customFormat="1" ht="12.95" customHeight="1">
      <c r="A11" s="16">
        <v>9359</v>
      </c>
      <c r="B11" s="8" t="s">
        <v>16</v>
      </c>
      <c r="C11" s="39">
        <v>9868911.1799999997</v>
      </c>
      <c r="D11" s="40">
        <v>3312184.11</v>
      </c>
      <c r="E11" s="41">
        <f t="shared" si="0"/>
        <v>24.477805885330962</v>
      </c>
      <c r="F11" s="39">
        <v>9868911.1799999997</v>
      </c>
      <c r="G11" s="41">
        <f t="shared" si="1"/>
        <v>17.525705613434166</v>
      </c>
      <c r="H11" s="39">
        <v>0</v>
      </c>
      <c r="I11" s="42">
        <v>0</v>
      </c>
    </row>
    <row r="12" spans="1:9" s="1" customFormat="1" ht="15" customHeight="1">
      <c r="A12" s="33" t="s">
        <v>17</v>
      </c>
      <c r="B12" s="34"/>
      <c r="C12" s="21">
        <f>SUM(C4:C11)</f>
        <v>200733800.18000001</v>
      </c>
      <c r="D12" s="21">
        <f>SUM(D4:D11)</f>
        <v>13531376.650000002</v>
      </c>
      <c r="E12" s="21">
        <f>SUM(E4:E11)</f>
        <v>100</v>
      </c>
      <c r="F12" s="21">
        <f>SUM(F4:F11)</f>
        <v>56311063.290000014</v>
      </c>
      <c r="G12" s="21">
        <f>SUM(G4:G11)</f>
        <v>99.999999999999986</v>
      </c>
      <c r="H12" s="21">
        <f>SUM(H4:H11)</f>
        <v>144422736.89000002</v>
      </c>
      <c r="I12" s="23">
        <f>SUM(I4:I11)</f>
        <v>100</v>
      </c>
    </row>
    <row r="13" spans="1:9">
      <c r="A13" s="24" t="s">
        <v>18</v>
      </c>
      <c r="B13" s="24"/>
      <c r="C13" s="24"/>
      <c r="D13" s="24"/>
      <c r="E13" s="24"/>
      <c r="F13" s="24"/>
      <c r="G13" s="24"/>
      <c r="H13" s="24"/>
      <c r="I13" s="24"/>
    </row>
    <row r="15" spans="1:9">
      <c r="C15" s="14">
        <v>1843</v>
      </c>
      <c r="D15" s="12">
        <f t="shared" ref="D15:D20" si="2">F4</f>
        <v>100000</v>
      </c>
    </row>
    <row r="16" spans="1:9">
      <c r="C16" s="14">
        <v>1869</v>
      </c>
      <c r="D16" s="12">
        <f t="shared" si="2"/>
        <v>238667.3</v>
      </c>
    </row>
    <row r="17" spans="3:4">
      <c r="C17" s="14">
        <v>11134</v>
      </c>
      <c r="D17" s="12">
        <f t="shared" si="2"/>
        <v>33058451.190000005</v>
      </c>
    </row>
    <row r="18" spans="3:4">
      <c r="C18" s="14">
        <v>1858</v>
      </c>
      <c r="D18" s="12">
        <f t="shared" si="2"/>
        <v>11328655.479999999</v>
      </c>
    </row>
    <row r="19" spans="3:4">
      <c r="C19" s="14">
        <v>1882</v>
      </c>
      <c r="D19" s="12">
        <f t="shared" si="2"/>
        <v>460659.20000000001</v>
      </c>
    </row>
    <row r="20" spans="3:4">
      <c r="C20" s="14">
        <v>11135</v>
      </c>
      <c r="D20" s="12">
        <f t="shared" si="2"/>
        <v>29625.52</v>
      </c>
    </row>
    <row r="21" spans="3:4">
      <c r="C21" s="14">
        <v>1786</v>
      </c>
      <c r="D21" s="12">
        <f>F10</f>
        <v>1226093.4200000002</v>
      </c>
    </row>
    <row r="22" spans="3:4">
      <c r="C22" s="14">
        <v>9359</v>
      </c>
      <c r="D22" s="12">
        <f>F11</f>
        <v>9868911.1799999997</v>
      </c>
    </row>
    <row r="24" spans="3:4">
      <c r="D24" s="4">
        <f>SUM(D15:D22)</f>
        <v>56311063.290000014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TAB JAN-FEV</vt:lpstr>
      <vt:lpstr>TAB JAN</vt:lpstr>
      <vt:lpstr>TAB FEV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2014-04-09T21:46:43Z</dcterms:modified>
</cp:coreProperties>
</file>