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9155" windowHeight="11820" activeTab="3"/>
  </bookViews>
  <sheets>
    <sheet name="JANEIRO" sheetId="1" r:id="rId1"/>
    <sheet name="FEVEREIRO" sheetId="2" r:id="rId2"/>
    <sheet name="MARÇO" sheetId="3" r:id="rId3"/>
    <sheet name="ABRIL" sheetId="4" r:id="rId4"/>
  </sheets>
  <definedNames/>
  <calcPr fullCalcOnLoad="1"/>
</workbook>
</file>

<file path=xl/sharedStrings.xml><?xml version="1.0" encoding="utf-8"?>
<sst xmlns="http://schemas.openxmlformats.org/spreadsheetml/2006/main" count="133" uniqueCount="34">
  <si>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</si>
  <si>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</si>
  <si>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</si>
  <si>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</si>
  <si>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</si>
  <si>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</si>
  <si>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</si>
  <si>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CAPACITAÇÃO DE RECURSOS HUMANOS - TCE</t>
  </si>
  <si>
    <t>ADMINISTRAÇÃO DE PESSOAL E ENCARGOS</t>
  </si>
  <si>
    <t>MANUTENÇÃO E SERVIÇOS ADMINISTRATIVOS GERAIS - TCE</t>
  </si>
  <si>
    <t>REAPARELHAMENTO DO TRIBUNAL DE CONTAS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</si>
  <si>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</si>
  <si>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</si>
  <si>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</si>
  <si>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</si>
  <si>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 REALIZADA POR AÇÕES</t>
  </si>
  <si>
    <t>JANEIRO</t>
  </si>
  <si>
    <t>1869</t>
  </si>
  <si>
    <t>11134</t>
  </si>
  <si>
    <t>1858</t>
  </si>
  <si>
    <t>1882</t>
  </si>
  <si>
    <t>MANUTENÇÃO E DESENVOLVIMENTO DE TECNOLOGIAS DE INFORMAÇÃO APLICADOS  AO CONTROLE EXTERNO</t>
  </si>
  <si>
    <t>11135</t>
  </si>
  <si>
    <t>1786</t>
  </si>
  <si>
    <t>9359</t>
  </si>
  <si>
    <t>FEVEREIRO</t>
  </si>
  <si>
    <t>SUB-AÇÃO</t>
  </si>
  <si>
    <t>AUTORIZADO</t>
  </si>
  <si>
    <t>ENPENHADO NO ANO</t>
  </si>
  <si>
    <t xml:space="preserve">% </t>
  </si>
  <si>
    <t>1824</t>
  </si>
  <si>
    <t>TOTAL</t>
  </si>
  <si>
    <t>Total</t>
  </si>
  <si>
    <t>MARÇO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</si>
</sst>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sz val="8"/>
      <name val="Times New Roman"/>
      <family val="1"/>
    </font>
    <font>
      <sz val="5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n"/>
      <right style="thin"/>
      <top style="double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/>
      <top style="double"/>
      <bottom style="double"/>
    </border>
    <border>
      <left/>
      <right style="thin"/>
      <top style="double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48" applyFont="1">
      <alignment/>
      <protection/>
    </xf>
    <xf numFmtId="0" fontId="25" fillId="16" borderId="10" xfId="48" applyFont="1" applyFill="1" applyBorder="1" applyAlignment="1">
      <alignment horizontal="centerContinuous" vertical="center"/>
      <protection/>
    </xf>
    <xf numFmtId="4" fontId="0" fillId="0" borderId="0" xfId="0" applyNumberFormat="1" applyAlignment="1">
      <alignment/>
    </xf>
    <xf numFmtId="4" fontId="4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7" fillId="0" borderId="0" xfId="0" applyNumberFormat="1" applyFont="1" applyAlignment="1" quotePrefix="1">
      <alignment/>
    </xf>
    <xf numFmtId="4" fontId="5" fillId="19" borderId="11" xfId="48" applyNumberFormat="1" applyFont="1" applyFill="1" applyBorder="1" applyAlignment="1">
      <alignment vertical="center"/>
      <protection/>
    </xf>
    <xf numFmtId="49" fontId="4" fillId="0" borderId="0" xfId="48" applyNumberFormat="1" applyFont="1" applyAlignment="1" quotePrefix="1">
      <alignment horizontal="center"/>
      <protection/>
    </xf>
    <xf numFmtId="4" fontId="4" fillId="0" borderId="0" xfId="48" applyNumberFormat="1" applyFont="1">
      <alignment/>
      <protection/>
    </xf>
    <xf numFmtId="40" fontId="4" fillId="0" borderId="0" xfId="65" applyNumberFormat="1" applyFont="1" applyAlignment="1">
      <alignment/>
    </xf>
    <xf numFmtId="164" fontId="4" fillId="0" borderId="0" xfId="65" applyFont="1" applyAlignment="1">
      <alignment/>
    </xf>
    <xf numFmtId="4" fontId="4" fillId="0" borderId="0" xfId="48" applyNumberFormat="1" applyFont="1" applyBorder="1">
      <alignment/>
      <protection/>
    </xf>
    <xf numFmtId="3" fontId="4" fillId="0" borderId="0" xfId="48" applyNumberFormat="1" applyFont="1">
      <alignment/>
      <protection/>
    </xf>
    <xf numFmtId="49" fontId="3" fillId="0" borderId="0" xfId="48" applyNumberFormat="1" applyFont="1" applyAlignment="1" quotePrefix="1">
      <alignment horizontal="center"/>
      <protection/>
    </xf>
    <xf numFmtId="3" fontId="3" fillId="0" borderId="0" xfId="48" applyNumberFormat="1" applyFont="1" applyAlignment="1">
      <alignment horizontal="left"/>
      <protection/>
    </xf>
    <xf numFmtId="0" fontId="25" fillId="16" borderId="10" xfId="48" applyFont="1" applyFill="1" applyBorder="1" applyAlignment="1">
      <alignment horizontal="center" vertical="center"/>
      <protection/>
    </xf>
    <xf numFmtId="0" fontId="25" fillId="16" borderId="12" xfId="48" applyFont="1" applyFill="1" applyBorder="1" applyAlignment="1">
      <alignment horizontal="center" vertical="center"/>
      <protection/>
    </xf>
    <xf numFmtId="0" fontId="25" fillId="16" borderId="10" xfId="48" applyFont="1" applyFill="1" applyBorder="1" applyAlignment="1">
      <alignment horizontal="center" vertical="center"/>
      <protection/>
    </xf>
    <xf numFmtId="0" fontId="25" fillId="16" borderId="12" xfId="48" applyFont="1" applyFill="1" applyBorder="1" applyAlignment="1">
      <alignment horizontal="center" vertical="center"/>
      <protection/>
    </xf>
    <xf numFmtId="49" fontId="6" fillId="0" borderId="0" xfId="48" applyNumberFormat="1" applyFont="1" applyAlignment="1" quotePrefix="1">
      <alignment horizontal="center"/>
      <protection/>
    </xf>
    <xf numFmtId="49" fontId="6" fillId="0" borderId="0" xfId="48" applyNumberFormat="1" applyFont="1" applyAlignment="1">
      <alignment horizontal="center"/>
      <protection/>
    </xf>
    <xf numFmtId="3" fontId="6" fillId="0" borderId="0" xfId="48" applyNumberFormat="1" applyFont="1" applyAlignment="1">
      <alignment horizontal="left"/>
      <protection/>
    </xf>
    <xf numFmtId="3" fontId="6" fillId="0" borderId="0" xfId="48" applyNumberFormat="1" applyFont="1">
      <alignment/>
      <protection/>
    </xf>
    <xf numFmtId="43" fontId="25" fillId="16" borderId="10" xfId="53" applyFont="1" applyFill="1" applyBorder="1" applyAlignment="1">
      <alignment horizontal="center" vertical="center"/>
    </xf>
    <xf numFmtId="43" fontId="25" fillId="16" borderId="12" xfId="53" applyFont="1" applyFill="1" applyBorder="1" applyAlignment="1">
      <alignment horizontal="center" vertical="center"/>
    </xf>
    <xf numFmtId="164" fontId="3" fillId="0" borderId="0" xfId="64" applyFont="1" applyAlignment="1">
      <alignment/>
    </xf>
    <xf numFmtId="4" fontId="25" fillId="19" borderId="13" xfId="48" applyNumberFormat="1" applyFont="1" applyFill="1" applyBorder="1" applyAlignment="1">
      <alignment vertical="center"/>
      <protection/>
    </xf>
    <xf numFmtId="0" fontId="2" fillId="0" borderId="0" xfId="48">
      <alignment/>
      <protection/>
    </xf>
    <xf numFmtId="164" fontId="7" fillId="0" borderId="0" xfId="48" applyNumberFormat="1" applyFont="1">
      <alignment/>
      <protection/>
    </xf>
    <xf numFmtId="164" fontId="2" fillId="0" borderId="0" xfId="48" applyNumberFormat="1">
      <alignment/>
      <protection/>
    </xf>
    <xf numFmtId="49" fontId="2" fillId="0" borderId="0" xfId="48" applyNumberFormat="1" applyAlignment="1" quotePrefix="1">
      <alignment horizontal="center"/>
      <protection/>
    </xf>
    <xf numFmtId="49" fontId="2" fillId="0" borderId="0" xfId="48" applyNumberFormat="1" applyAlignment="1">
      <alignment horizontal="center"/>
      <protection/>
    </xf>
    <xf numFmtId="49" fontId="2" fillId="0" borderId="0" xfId="48" applyNumberFormat="1" applyFont="1" applyAlignment="1" quotePrefix="1">
      <alignment horizontal="center"/>
      <protection/>
    </xf>
    <xf numFmtId="43" fontId="25" fillId="16" borderId="12" xfId="53" applyFont="1" applyFill="1" applyBorder="1" applyAlignment="1">
      <alignment horizontal="center" vertical="center"/>
    </xf>
    <xf numFmtId="0" fontId="5" fillId="19" borderId="14" xfId="48" applyFont="1" applyFill="1" applyBorder="1" applyAlignment="1">
      <alignment horizontal="center" vertical="center"/>
      <protection/>
    </xf>
    <xf numFmtId="0" fontId="48" fillId="0" borderId="15" xfId="0" applyFont="1" applyBorder="1" applyAlignment="1">
      <alignment horizontal="left" vertical="center"/>
    </xf>
    <xf numFmtId="0" fontId="49" fillId="15" borderId="0" xfId="0" applyFont="1" applyFill="1" applyBorder="1" applyAlignment="1">
      <alignment horizontal="center" vertical="center"/>
    </xf>
    <xf numFmtId="0" fontId="25" fillId="16" borderId="16" xfId="48" applyFont="1" applyFill="1" applyBorder="1" applyAlignment="1">
      <alignment horizontal="center" vertical="center"/>
      <protection/>
    </xf>
    <xf numFmtId="0" fontId="25" fillId="16" borderId="10" xfId="48" applyFont="1" applyFill="1" applyBorder="1" applyAlignment="1">
      <alignment horizontal="center" vertical="center"/>
      <protection/>
    </xf>
    <xf numFmtId="0" fontId="25" fillId="16" borderId="17" xfId="48" applyFont="1" applyFill="1" applyBorder="1" applyAlignment="1">
      <alignment horizontal="center" vertical="center"/>
      <protection/>
    </xf>
    <xf numFmtId="0" fontId="25" fillId="16" borderId="18" xfId="48" applyFont="1" applyFill="1" applyBorder="1" applyAlignment="1">
      <alignment horizontal="center" vertical="center"/>
      <protection/>
    </xf>
    <xf numFmtId="0" fontId="25" fillId="16" borderId="12" xfId="48" applyFont="1" applyFill="1" applyBorder="1" applyAlignment="1">
      <alignment horizontal="center" vertical="center"/>
      <protection/>
    </xf>
    <xf numFmtId="0" fontId="25" fillId="16" borderId="19" xfId="48" applyFont="1" applyFill="1" applyBorder="1" applyAlignment="1">
      <alignment horizontal="center" vertical="center"/>
      <protection/>
    </xf>
    <xf numFmtId="0" fontId="25" fillId="19" borderId="20" xfId="48" applyFont="1" applyFill="1" applyBorder="1" applyAlignment="1">
      <alignment horizontal="center" vertical="center"/>
      <protection/>
    </xf>
    <xf numFmtId="0" fontId="25" fillId="19" borderId="21" xfId="48" applyFont="1" applyFill="1" applyBorder="1" applyAlignment="1">
      <alignment horizontal="center" vertical="center"/>
      <protection/>
    </xf>
    <xf numFmtId="43" fontId="25" fillId="16" borderId="12" xfId="53" applyFont="1" applyFill="1" applyBorder="1" applyAlignment="1">
      <alignment horizontal="center" vertical="center"/>
    </xf>
    <xf numFmtId="43" fontId="25" fillId="16" borderId="16" xfId="53" applyFont="1" applyFill="1" applyBorder="1" applyAlignment="1">
      <alignment horizontal="center" vertical="center"/>
    </xf>
    <xf numFmtId="43" fontId="25" fillId="16" borderId="12" xfId="53" applyFont="1" applyFill="1" applyBorder="1" applyAlignment="1">
      <alignment horizontal="center"/>
    </xf>
    <xf numFmtId="43" fontId="25" fillId="16" borderId="19" xfId="53" applyFont="1" applyFill="1" applyBorder="1" applyAlignment="1">
      <alignment horizontal="center"/>
    </xf>
    <xf numFmtId="43" fontId="25" fillId="16" borderId="17" xfId="53" applyFont="1" applyFill="1" applyBorder="1" applyAlignment="1">
      <alignment horizontal="right" vertical="center"/>
    </xf>
    <xf numFmtId="43" fontId="25" fillId="16" borderId="18" xfId="53" applyFont="1" applyFill="1" applyBorder="1" applyAlignment="1">
      <alignment horizontal="right" vertical="center"/>
    </xf>
    <xf numFmtId="4" fontId="3" fillId="0" borderId="0" xfId="48" applyNumberFormat="1" applyFont="1">
      <alignment/>
      <protection/>
    </xf>
    <xf numFmtId="40" fontId="3" fillId="0" borderId="0" xfId="65" applyNumberFormat="1" applyFont="1" applyAlignment="1">
      <alignment/>
    </xf>
    <xf numFmtId="164" fontId="3" fillId="0" borderId="0" xfId="65" applyFont="1" applyAlignment="1">
      <alignment/>
    </xf>
    <xf numFmtId="4" fontId="3" fillId="0" borderId="0" xfId="48" applyNumberFormat="1" applyFont="1" applyBorder="1">
      <alignment/>
      <protection/>
    </xf>
    <xf numFmtId="49" fontId="3" fillId="0" borderId="0" xfId="48" applyNumberFormat="1" applyFont="1" applyAlignment="1">
      <alignment horizontal="center"/>
      <protection/>
    </xf>
    <xf numFmtId="3" fontId="3" fillId="0" borderId="0" xfId="48" applyNumberFormat="1" applyFont="1">
      <alignment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Porcentagem 2" xfId="51"/>
    <cellStyle name="Saída" xfId="52"/>
    <cellStyle name="Comm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Vírgula 2" xfId="64"/>
    <cellStyle name="Vírgula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  / 2019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JANEIRO!$C$14:$C$20</c:f>
              <c:numCache/>
            </c:numRef>
          </c:cat>
          <c:val>
            <c:numRef>
              <c:f>JANEIRO!$D$14:$D$20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FEV  / 2019</a:t>
            </a:r>
          </a:p>
        </c:rich>
      </c:tx>
      <c:layout>
        <c:manualLayout>
          <c:xMode val="factor"/>
          <c:yMode val="factor"/>
          <c:x val="0.0132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7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FEVEREIRO!$C$14:$C$20</c:f>
              <c:numCache/>
            </c:numRef>
          </c:cat>
          <c:val>
            <c:numRef>
              <c:f>FEVEREIRO!$D$14:$D$20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05"/>
          <c:y val="0.18975"/>
          <c:w val="0.098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COMPOSIÇÃO PERCENTUAL DA EXECUÇÃO ORÇAMENTÁRIA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 EXERCÍCIO POR AÇÃO DO TCE/SC / ATÉ MARÇO/2019</a:t>
            </a:r>
          </a:p>
        </c:rich>
      </c:tx>
      <c:layout>
        <c:manualLayout>
          <c:xMode val="factor"/>
          <c:yMode val="factor"/>
          <c:x val="-0.001"/>
          <c:y val="-0.009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30275"/>
          <c:w val="0.853"/>
          <c:h val="0.61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MARÇO!$C$14:$C$21</c:f>
              <c:strCache/>
            </c:strRef>
          </c:cat>
          <c:val>
            <c:numRef>
              <c:f>MARÇO!$D$14:$D$21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COMPOSIÇÃO PERCENTUAL DA EXECUÇÃO ORÇAMENTÁRIA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 EXERCÍCIO POR AÇÃO DO TCE/SC / ATÉ ABRIL/2019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"/>
          <c:y val="0.18975"/>
          <c:w val="0.68275"/>
          <c:h val="0.57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;</c:separator>
          </c:dLbls>
          <c:cat>
            <c:strRef>
              <c:f>ABRIL!$C$14:$C$20</c:f>
              <c:strCache/>
            </c:strRef>
          </c:cat>
          <c:val>
            <c:numRef>
              <c:f>ABRIL!$D$14:$D$20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3648075</xdr:colOff>
      <xdr:row>11</xdr:row>
      <xdr:rowOff>76200</xdr:rowOff>
    </xdr:from>
    <xdr:to>
      <xdr:col>5</xdr:col>
      <xdr:colOff>809625</xdr:colOff>
      <xdr:row>29</xdr:row>
      <xdr:rowOff>47625</xdr:rowOff>
    </xdr:to>
    <xdr:graphicFrame>
      <xdr:nvGraphicFramePr>
        <xdr:cNvPr id="1" name="Gráfico 1"/>
        <xdr:cNvGraphicFramePr/>
      </xdr:nvGraphicFramePr>
      <xdr:xfrm>
        <a:off x="4257675" y="2200275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3371850</xdr:colOff>
      <xdr:row>11</xdr:row>
      <xdr:rowOff>114300</xdr:rowOff>
    </xdr:from>
    <xdr:to>
      <xdr:col>5</xdr:col>
      <xdr:colOff>533400</xdr:colOff>
      <xdr:row>29</xdr:row>
      <xdr:rowOff>85725</xdr:rowOff>
    </xdr:to>
    <xdr:graphicFrame>
      <xdr:nvGraphicFramePr>
        <xdr:cNvPr id="1" name="Gráfico 1"/>
        <xdr:cNvGraphicFramePr/>
      </xdr:nvGraphicFramePr>
      <xdr:xfrm>
        <a:off x="3981450" y="2238375"/>
        <a:ext cx="5105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13</xdr:row>
      <xdr:rowOff>57150</xdr:rowOff>
    </xdr:from>
    <xdr:to>
      <xdr:col>7</xdr:col>
      <xdr:colOff>723900</xdr:colOff>
      <xdr:row>29</xdr:row>
      <xdr:rowOff>123825</xdr:rowOff>
    </xdr:to>
    <xdr:graphicFrame>
      <xdr:nvGraphicFramePr>
        <xdr:cNvPr id="1" name="Gráfico 3"/>
        <xdr:cNvGraphicFramePr/>
      </xdr:nvGraphicFramePr>
      <xdr:xfrm>
        <a:off x="285750" y="2647950"/>
        <a:ext cx="94202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12</xdr:row>
      <xdr:rowOff>104775</xdr:rowOff>
    </xdr:from>
    <xdr:to>
      <xdr:col>7</xdr:col>
      <xdr:colOff>476250</xdr:colOff>
      <xdr:row>39</xdr:row>
      <xdr:rowOff>161925</xdr:rowOff>
    </xdr:to>
    <xdr:graphicFrame>
      <xdr:nvGraphicFramePr>
        <xdr:cNvPr id="1" name="Gráfico 3"/>
        <xdr:cNvGraphicFramePr/>
      </xdr:nvGraphicFramePr>
      <xdr:xfrm>
        <a:off x="314325" y="2505075"/>
        <a:ext cx="91630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16" sqref="G16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  <col min="10" max="10" width="8.7109375" style="0" customWidth="1"/>
  </cols>
  <sheetData>
    <row r="1" spans="1:9" s="1" customFormat="1" ht="30" customHeight="1" thickBot="1">
      <c r="A1" s="37" t="s">
        <v>15</v>
      </c>
      <c r="B1" s="37"/>
      <c r="C1" s="37"/>
      <c r="D1" s="37"/>
      <c r="E1" s="37"/>
      <c r="F1" s="37"/>
      <c r="G1" s="37"/>
      <c r="H1" s="37"/>
      <c r="I1" s="37"/>
    </row>
    <row r="2" spans="1:9" s="1" customFormat="1" ht="15" customHeight="1" thickBot="1">
      <c r="A2" s="38" t="s">
        <v>0</v>
      </c>
      <c r="B2" s="39" t="s">
        <v>6</v>
      </c>
      <c r="C2" s="40" t="s">
        <v>1</v>
      </c>
      <c r="D2" s="42" t="s">
        <v>16</v>
      </c>
      <c r="E2" s="38"/>
      <c r="F2" s="2" t="s">
        <v>2</v>
      </c>
      <c r="G2" s="2"/>
      <c r="H2" s="42" t="s">
        <v>3</v>
      </c>
      <c r="I2" s="43"/>
    </row>
    <row r="3" spans="1:9" s="1" customFormat="1" ht="15" customHeight="1" thickBot="1">
      <c r="A3" s="38"/>
      <c r="B3" s="39"/>
      <c r="C3" s="41"/>
      <c r="D3" s="16" t="s">
        <v>4</v>
      </c>
      <c r="E3" s="16" t="s">
        <v>5</v>
      </c>
      <c r="F3" s="16" t="s">
        <v>4</v>
      </c>
      <c r="G3" s="16" t="s">
        <v>5</v>
      </c>
      <c r="H3" s="16" t="s">
        <v>4</v>
      </c>
      <c r="I3" s="17" t="s">
        <v>5</v>
      </c>
    </row>
    <row r="4" spans="1:11" s="1" customFormat="1" ht="12.75" customHeight="1">
      <c r="A4" s="8" t="s">
        <v>17</v>
      </c>
      <c r="B4" s="13" t="s">
        <v>7</v>
      </c>
      <c r="C4" s="9">
        <v>2750000</v>
      </c>
      <c r="D4" s="10">
        <v>198884.37</v>
      </c>
      <c r="E4" s="11">
        <v>0.5013828239313168</v>
      </c>
      <c r="F4" s="9">
        <v>198884.37</v>
      </c>
      <c r="G4" s="9">
        <v>0.5013828239313168</v>
      </c>
      <c r="H4" s="9">
        <v>2551115.63</v>
      </c>
      <c r="I4" s="12">
        <v>1.169789922282422</v>
      </c>
      <c r="J4" s="20"/>
      <c r="K4" s="22"/>
    </row>
    <row r="5" spans="1:11" s="1" customFormat="1" ht="12.75" customHeight="1">
      <c r="A5" s="8" t="s">
        <v>18</v>
      </c>
      <c r="B5" s="13" t="s">
        <v>8</v>
      </c>
      <c r="C5" s="9">
        <v>194367842</v>
      </c>
      <c r="D5" s="10">
        <v>18387202.85</v>
      </c>
      <c r="E5" s="11">
        <v>46.35370637285855</v>
      </c>
      <c r="F5" s="9">
        <v>18387202.85</v>
      </c>
      <c r="G5" s="9">
        <v>46.35370637285855</v>
      </c>
      <c r="H5" s="9">
        <v>175980639.15</v>
      </c>
      <c r="I5" s="12">
        <v>80.69425618096719</v>
      </c>
      <c r="J5" s="21"/>
      <c r="K5" s="22"/>
    </row>
    <row r="6" spans="1:11" s="1" customFormat="1" ht="12.75" customHeight="1">
      <c r="A6" s="8" t="s">
        <v>19</v>
      </c>
      <c r="B6" s="13" t="s">
        <v>9</v>
      </c>
      <c r="C6" s="9">
        <v>30640000</v>
      </c>
      <c r="D6" s="10">
        <v>13937165</v>
      </c>
      <c r="E6" s="11">
        <v>35.135265507775756</v>
      </c>
      <c r="F6" s="9">
        <v>13937165</v>
      </c>
      <c r="G6" s="9">
        <v>35.135265507775756</v>
      </c>
      <c r="H6" s="9">
        <v>16702835</v>
      </c>
      <c r="I6" s="12">
        <v>7.658926873709021</v>
      </c>
      <c r="J6" s="20"/>
      <c r="K6" s="23"/>
    </row>
    <row r="7" spans="1:11" s="1" customFormat="1" ht="12.75" customHeight="1">
      <c r="A7" s="8" t="s">
        <v>20</v>
      </c>
      <c r="B7" s="13" t="s">
        <v>21</v>
      </c>
      <c r="C7" s="9">
        <v>7393000</v>
      </c>
      <c r="D7" s="10">
        <v>1509894.31</v>
      </c>
      <c r="E7" s="11">
        <v>3.8064080801604825</v>
      </c>
      <c r="F7" s="9">
        <v>1509894.31</v>
      </c>
      <c r="G7" s="9">
        <v>3.8064080801604825</v>
      </c>
      <c r="H7" s="9">
        <v>5883105.6899999995</v>
      </c>
      <c r="I7" s="12">
        <v>2.6976424223798805</v>
      </c>
      <c r="J7" s="20"/>
      <c r="K7" s="23"/>
    </row>
    <row r="8" spans="1:11" s="1" customFormat="1" ht="12.75" customHeight="1">
      <c r="A8" s="8" t="s">
        <v>22</v>
      </c>
      <c r="B8" s="13" t="s">
        <v>10</v>
      </c>
      <c r="C8" s="9">
        <v>2800000</v>
      </c>
      <c r="D8" s="10">
        <v>27849</v>
      </c>
      <c r="E8" s="11">
        <v>0.07020667468068628</v>
      </c>
      <c r="F8" s="9">
        <v>27849</v>
      </c>
      <c r="G8" s="9">
        <v>0.07020667468068628</v>
      </c>
      <c r="H8" s="9">
        <v>2772151</v>
      </c>
      <c r="I8" s="12">
        <v>1.2711435987890283</v>
      </c>
      <c r="J8" s="21"/>
      <c r="K8" s="23"/>
    </row>
    <row r="9" spans="1:11" s="1" customFormat="1" ht="12.75" customHeight="1">
      <c r="A9" s="8" t="s">
        <v>23</v>
      </c>
      <c r="B9" s="13" t="s">
        <v>11</v>
      </c>
      <c r="C9" s="9">
        <v>14210000</v>
      </c>
      <c r="D9" s="10">
        <v>16617.9</v>
      </c>
      <c r="E9" s="11">
        <v>0.04189333545822746</v>
      </c>
      <c r="F9" s="9">
        <v>16617.9</v>
      </c>
      <c r="G9" s="9">
        <v>0.04189333545822746</v>
      </c>
      <c r="H9" s="9">
        <v>14193382.1</v>
      </c>
      <c r="I9" s="12">
        <v>6.508241001872471</v>
      </c>
      <c r="J9" s="20"/>
      <c r="K9" s="22"/>
    </row>
    <row r="10" spans="1:11" s="1" customFormat="1" ht="12.75" customHeight="1">
      <c r="A10" s="8" t="s">
        <v>24</v>
      </c>
      <c r="B10" s="13" t="s">
        <v>12</v>
      </c>
      <c r="C10" s="9">
        <v>5589555.15</v>
      </c>
      <c r="D10" s="10">
        <v>5589555.15</v>
      </c>
      <c r="E10" s="11">
        <v>14.091137205134999</v>
      </c>
      <c r="F10" s="9">
        <v>5589555.15</v>
      </c>
      <c r="G10" s="9">
        <v>14.091137205134999</v>
      </c>
      <c r="H10" s="9">
        <v>0</v>
      </c>
      <c r="I10" s="12">
        <v>0</v>
      </c>
      <c r="J10" s="20"/>
      <c r="K10" s="22"/>
    </row>
    <row r="11" spans="1:11" s="1" customFormat="1" ht="18" customHeight="1">
      <c r="A11" s="35" t="s">
        <v>13</v>
      </c>
      <c r="B11" s="35"/>
      <c r="C11" s="7">
        <f aca="true" t="shared" si="0" ref="C11:I11">SUM(C4:C10)</f>
        <v>257750397.15</v>
      </c>
      <c r="D11" s="7">
        <f t="shared" si="0"/>
        <v>39667168.58</v>
      </c>
      <c r="E11" s="7">
        <f t="shared" si="0"/>
        <v>100.00000000000001</v>
      </c>
      <c r="F11" s="7">
        <f t="shared" si="0"/>
        <v>39667168.58</v>
      </c>
      <c r="G11" s="7">
        <f t="shared" si="0"/>
        <v>100.00000000000001</v>
      </c>
      <c r="H11" s="7">
        <f t="shared" si="0"/>
        <v>218083228.57</v>
      </c>
      <c r="I11" s="7">
        <f t="shared" si="0"/>
        <v>100.00000000000001</v>
      </c>
      <c r="J11" s="14"/>
      <c r="K11" s="15"/>
    </row>
    <row r="12" spans="1:9" ht="15">
      <c r="A12" s="36" t="s">
        <v>14</v>
      </c>
      <c r="B12" s="36"/>
      <c r="C12" s="36"/>
      <c r="D12" s="36"/>
      <c r="E12" s="36"/>
      <c r="F12" s="36"/>
      <c r="G12" s="36"/>
      <c r="H12" s="36"/>
      <c r="I12" s="36"/>
    </row>
    <row r="14" spans="3:5" ht="15">
      <c r="C14" s="6">
        <v>1869</v>
      </c>
      <c r="D14" s="4">
        <f aca="true" t="shared" si="1" ref="D14:D20">F4</f>
        <v>198884.37</v>
      </c>
      <c r="E14" s="5">
        <f aca="true" t="shared" si="2" ref="E14:E20">(D14/D$22)*100</f>
        <v>0.5013828239313168</v>
      </c>
    </row>
    <row r="15" spans="3:5" ht="15">
      <c r="C15" s="6">
        <v>11134</v>
      </c>
      <c r="D15" s="4">
        <f t="shared" si="1"/>
        <v>18387202.85</v>
      </c>
      <c r="E15" s="5">
        <f t="shared" si="2"/>
        <v>46.35370637285855</v>
      </c>
    </row>
    <row r="16" spans="3:5" ht="15">
      <c r="C16" s="6">
        <v>1858</v>
      </c>
      <c r="D16" s="4">
        <f t="shared" si="1"/>
        <v>13937165</v>
      </c>
      <c r="E16" s="5">
        <f t="shared" si="2"/>
        <v>35.135265507775756</v>
      </c>
    </row>
    <row r="17" spans="3:5" ht="15">
      <c r="C17" s="6">
        <v>1882</v>
      </c>
      <c r="D17" s="4">
        <f t="shared" si="1"/>
        <v>1509894.31</v>
      </c>
      <c r="E17" s="5">
        <f t="shared" si="2"/>
        <v>3.8064080801604825</v>
      </c>
    </row>
    <row r="18" spans="3:5" ht="15">
      <c r="C18" s="6">
        <v>11135</v>
      </c>
      <c r="D18" s="4">
        <f t="shared" si="1"/>
        <v>27849</v>
      </c>
      <c r="E18" s="5">
        <f t="shared" si="2"/>
        <v>0.07020667468068628</v>
      </c>
    </row>
    <row r="19" spans="3:5" ht="15">
      <c r="C19" s="6">
        <v>1786</v>
      </c>
      <c r="D19" s="4">
        <f t="shared" si="1"/>
        <v>16617.9</v>
      </c>
      <c r="E19" s="5">
        <f t="shared" si="2"/>
        <v>0.04189333545822746</v>
      </c>
    </row>
    <row r="20" spans="3:5" ht="15">
      <c r="C20" s="6">
        <v>9359</v>
      </c>
      <c r="D20" s="4">
        <f t="shared" si="1"/>
        <v>5589555.15</v>
      </c>
      <c r="E20" s="5">
        <f t="shared" si="2"/>
        <v>14.091137205134999</v>
      </c>
    </row>
    <row r="21" spans="4:5" ht="15">
      <c r="D21" s="3"/>
      <c r="E21" s="5">
        <f>SUM(E14:E20)</f>
        <v>100.00000000000001</v>
      </c>
    </row>
    <row r="22" ht="15">
      <c r="D22" s="3">
        <f>SUM(D14:D21)</f>
        <v>39667168.58</v>
      </c>
    </row>
  </sheetData>
  <sheetProtection/>
  <mergeCells count="8">
    <mergeCell ref="A11:B11"/>
    <mergeCell ref="A12:I12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21" sqref="B21"/>
    </sheetView>
  </sheetViews>
  <sheetFormatPr defaultColWidth="9.140625" defaultRowHeight="15"/>
  <cols>
    <col min="2" max="2" width="83.57421875" style="0" bestFit="1" customWidth="1"/>
    <col min="3" max="3" width="11.71093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  <col min="10" max="10" width="8.7109375" style="0" customWidth="1"/>
  </cols>
  <sheetData>
    <row r="1" spans="1:9" s="1" customFormat="1" ht="30" customHeight="1" thickBot="1">
      <c r="A1" s="37" t="s">
        <v>15</v>
      </c>
      <c r="B1" s="37"/>
      <c r="C1" s="37"/>
      <c r="D1" s="37"/>
      <c r="E1" s="37"/>
      <c r="F1" s="37"/>
      <c r="G1" s="37"/>
      <c r="H1" s="37"/>
      <c r="I1" s="37"/>
    </row>
    <row r="2" spans="1:9" s="1" customFormat="1" ht="15" customHeight="1" thickBot="1">
      <c r="A2" s="38" t="s">
        <v>0</v>
      </c>
      <c r="B2" s="39" t="s">
        <v>6</v>
      </c>
      <c r="C2" s="40" t="s">
        <v>1</v>
      </c>
      <c r="D2" s="42" t="s">
        <v>25</v>
      </c>
      <c r="E2" s="38"/>
      <c r="F2" s="2" t="s">
        <v>2</v>
      </c>
      <c r="G2" s="2"/>
      <c r="H2" s="42" t="s">
        <v>3</v>
      </c>
      <c r="I2" s="43"/>
    </row>
    <row r="3" spans="1:9" s="1" customFormat="1" ht="15" customHeight="1" thickBot="1">
      <c r="A3" s="38"/>
      <c r="B3" s="39"/>
      <c r="C3" s="41"/>
      <c r="D3" s="18" t="s">
        <v>4</v>
      </c>
      <c r="E3" s="18" t="s">
        <v>5</v>
      </c>
      <c r="F3" s="18" t="s">
        <v>4</v>
      </c>
      <c r="G3" s="18" t="s">
        <v>5</v>
      </c>
      <c r="H3" s="18" t="s">
        <v>4</v>
      </c>
      <c r="I3" s="19" t="s">
        <v>5</v>
      </c>
    </row>
    <row r="4" spans="1:11" s="1" customFormat="1" ht="12.75" customHeight="1">
      <c r="A4" s="8" t="s">
        <v>17</v>
      </c>
      <c r="B4" s="13" t="s">
        <v>7</v>
      </c>
      <c r="C4" s="9">
        <v>2750000</v>
      </c>
      <c r="D4" s="10">
        <v>8438.57</v>
      </c>
      <c r="E4" s="11">
        <v>0.04219877196466367</v>
      </c>
      <c r="F4" s="9">
        <v>207322.94</v>
      </c>
      <c r="G4" s="9">
        <v>0.3474820369603189</v>
      </c>
      <c r="H4" s="9">
        <v>2542677.06</v>
      </c>
      <c r="I4" s="12">
        <v>1.2482976348200214</v>
      </c>
      <c r="J4" s="20"/>
      <c r="K4" s="22"/>
    </row>
    <row r="5" spans="1:11" s="1" customFormat="1" ht="12.75" customHeight="1">
      <c r="A5" s="8" t="s">
        <v>18</v>
      </c>
      <c r="B5" s="13" t="s">
        <v>8</v>
      </c>
      <c r="C5" s="9">
        <v>194367842</v>
      </c>
      <c r="D5" s="10">
        <v>13610737.339999996</v>
      </c>
      <c r="E5" s="11">
        <v>68.06323835455447</v>
      </c>
      <c r="F5" s="9">
        <v>31997940.19</v>
      </c>
      <c r="G5" s="9">
        <v>53.62990432103487</v>
      </c>
      <c r="H5" s="9">
        <v>162369901.81</v>
      </c>
      <c r="I5" s="12">
        <v>79.71360877239444</v>
      </c>
      <c r="J5" s="21"/>
      <c r="K5" s="22"/>
    </row>
    <row r="6" spans="1:11" s="1" customFormat="1" ht="12.75" customHeight="1">
      <c r="A6" s="8" t="s">
        <v>19</v>
      </c>
      <c r="B6" s="13" t="s">
        <v>9</v>
      </c>
      <c r="C6" s="9">
        <v>30640000</v>
      </c>
      <c r="D6" s="10">
        <v>259274.08</v>
      </c>
      <c r="E6" s="11">
        <v>1.2965523516742723</v>
      </c>
      <c r="F6" s="9">
        <v>14196439.08</v>
      </c>
      <c r="G6" s="9">
        <v>23.793833760516208</v>
      </c>
      <c r="H6" s="9">
        <v>16443560.92</v>
      </c>
      <c r="I6" s="12">
        <v>8.072774371297838</v>
      </c>
      <c r="J6" s="20"/>
      <c r="K6" s="23"/>
    </row>
    <row r="7" spans="1:11" s="1" customFormat="1" ht="12.75" customHeight="1">
      <c r="A7" s="8" t="s">
        <v>20</v>
      </c>
      <c r="B7" s="13" t="s">
        <v>21</v>
      </c>
      <c r="C7" s="9">
        <v>7393000</v>
      </c>
      <c r="D7" s="10">
        <v>-46938.12</v>
      </c>
      <c r="E7" s="11">
        <v>-0.23472353992797587</v>
      </c>
      <c r="F7" s="9">
        <v>1462956.19</v>
      </c>
      <c r="G7" s="9">
        <v>2.451976596921244</v>
      </c>
      <c r="H7" s="9">
        <v>5930043.8100000005</v>
      </c>
      <c r="I7" s="12">
        <v>2.911285817162369</v>
      </c>
      <c r="J7" s="20"/>
      <c r="K7" s="23"/>
    </row>
    <row r="8" spans="1:11" s="1" customFormat="1" ht="12.75" customHeight="1">
      <c r="A8" s="8" t="s">
        <v>22</v>
      </c>
      <c r="B8" s="13" t="s">
        <v>10</v>
      </c>
      <c r="C8" s="9">
        <v>2800000</v>
      </c>
      <c r="D8" s="10">
        <v>2518.8</v>
      </c>
      <c r="E8" s="11">
        <v>0.012595767627049946</v>
      </c>
      <c r="F8" s="9">
        <v>30367.8</v>
      </c>
      <c r="G8" s="9">
        <v>0.050897720252296115</v>
      </c>
      <c r="H8" s="9">
        <v>2769632.2</v>
      </c>
      <c r="I8" s="12">
        <v>1.3597186127055287</v>
      </c>
      <c r="J8" s="21"/>
      <c r="K8" s="23"/>
    </row>
    <row r="9" spans="1:11" s="1" customFormat="1" ht="12.75" customHeight="1">
      <c r="A9" s="8" t="s">
        <v>23</v>
      </c>
      <c r="B9" s="13" t="s">
        <v>11</v>
      </c>
      <c r="C9" s="9">
        <v>14210000</v>
      </c>
      <c r="D9" s="10">
        <v>557627.15</v>
      </c>
      <c r="E9" s="11">
        <v>2.7885270779474842</v>
      </c>
      <c r="F9" s="9">
        <v>574245.05</v>
      </c>
      <c r="G9" s="9">
        <v>0.9624590490969315</v>
      </c>
      <c r="H9" s="9">
        <v>13635754.95</v>
      </c>
      <c r="I9" s="12">
        <v>6.694314791619821</v>
      </c>
      <c r="J9" s="20"/>
      <c r="K9" s="22"/>
    </row>
    <row r="10" spans="1:11" s="1" customFormat="1" ht="12.75" customHeight="1">
      <c r="A10" s="8" t="s">
        <v>24</v>
      </c>
      <c r="B10" s="13" t="s">
        <v>12</v>
      </c>
      <c r="C10" s="9">
        <v>11195090.629999999</v>
      </c>
      <c r="D10" s="10">
        <v>5605535.48</v>
      </c>
      <c r="E10" s="11">
        <v>28.031611216160023</v>
      </c>
      <c r="F10" s="9">
        <v>11195090.629999999</v>
      </c>
      <c r="G10" s="9">
        <v>18.76344651521814</v>
      </c>
      <c r="H10" s="9">
        <v>0</v>
      </c>
      <c r="I10" s="12">
        <v>0</v>
      </c>
      <c r="J10" s="20"/>
      <c r="K10" s="22"/>
    </row>
    <row r="11" spans="1:11" s="1" customFormat="1" ht="18" customHeight="1">
      <c r="A11" s="35" t="s">
        <v>13</v>
      </c>
      <c r="B11" s="35"/>
      <c r="C11" s="7">
        <f aca="true" t="shared" si="0" ref="C11:I11">SUM(C4:C10)</f>
        <v>263355932.63</v>
      </c>
      <c r="D11" s="7">
        <f t="shared" si="0"/>
        <v>19997193.299999997</v>
      </c>
      <c r="E11" s="7">
        <f t="shared" si="0"/>
        <v>100</v>
      </c>
      <c r="F11" s="7">
        <f t="shared" si="0"/>
        <v>59664361.879999995</v>
      </c>
      <c r="G11" s="7">
        <f t="shared" si="0"/>
        <v>100</v>
      </c>
      <c r="H11" s="7">
        <f t="shared" si="0"/>
        <v>203691570.74999997</v>
      </c>
      <c r="I11" s="7">
        <f t="shared" si="0"/>
        <v>100.00000000000001</v>
      </c>
      <c r="J11" s="14"/>
      <c r="K11" s="15"/>
    </row>
    <row r="12" spans="1:9" ht="15">
      <c r="A12" s="36" t="s">
        <v>14</v>
      </c>
      <c r="B12" s="36"/>
      <c r="C12" s="36"/>
      <c r="D12" s="36"/>
      <c r="E12" s="36"/>
      <c r="F12" s="36"/>
      <c r="G12" s="36"/>
      <c r="H12" s="36"/>
      <c r="I12" s="36"/>
    </row>
    <row r="14" spans="3:5" ht="15">
      <c r="C14" s="6">
        <v>1869</v>
      </c>
      <c r="D14" s="4">
        <f aca="true" t="shared" si="1" ref="D14:D20">F4</f>
        <v>207322.94</v>
      </c>
      <c r="E14" s="5">
        <f aca="true" t="shared" si="2" ref="E14:E20">(D14/D$22)*100</f>
        <v>0.3474820369603189</v>
      </c>
    </row>
    <row r="15" spans="3:5" ht="15">
      <c r="C15" s="6">
        <v>11134</v>
      </c>
      <c r="D15" s="4">
        <f t="shared" si="1"/>
        <v>31997940.19</v>
      </c>
      <c r="E15" s="5">
        <f t="shared" si="2"/>
        <v>53.62990432103487</v>
      </c>
    </row>
    <row r="16" spans="3:5" ht="15">
      <c r="C16" s="6">
        <v>1858</v>
      </c>
      <c r="D16" s="4">
        <f t="shared" si="1"/>
        <v>14196439.08</v>
      </c>
      <c r="E16" s="5">
        <f t="shared" si="2"/>
        <v>23.793833760516208</v>
      </c>
    </row>
    <row r="17" spans="3:5" ht="15">
      <c r="C17" s="6">
        <v>1882</v>
      </c>
      <c r="D17" s="4">
        <f t="shared" si="1"/>
        <v>1462956.19</v>
      </c>
      <c r="E17" s="5">
        <f t="shared" si="2"/>
        <v>2.451976596921244</v>
      </c>
    </row>
    <row r="18" spans="3:5" ht="15">
      <c r="C18" s="6">
        <v>11135</v>
      </c>
      <c r="D18" s="4">
        <f t="shared" si="1"/>
        <v>30367.8</v>
      </c>
      <c r="E18" s="5">
        <f t="shared" si="2"/>
        <v>0.050897720252296115</v>
      </c>
    </row>
    <row r="19" spans="3:5" ht="15">
      <c r="C19" s="6">
        <v>1786</v>
      </c>
      <c r="D19" s="4">
        <f t="shared" si="1"/>
        <v>574245.05</v>
      </c>
      <c r="E19" s="5">
        <f t="shared" si="2"/>
        <v>0.9624590490969315</v>
      </c>
    </row>
    <row r="20" spans="3:5" ht="15">
      <c r="C20" s="6">
        <v>9359</v>
      </c>
      <c r="D20" s="4">
        <f t="shared" si="1"/>
        <v>11195090.629999999</v>
      </c>
      <c r="E20" s="5">
        <f t="shared" si="2"/>
        <v>18.76344651521814</v>
      </c>
    </row>
    <row r="21" spans="4:5" ht="15">
      <c r="D21" s="3"/>
      <c r="E21" s="5">
        <f>SUM(E14:E20)</f>
        <v>100</v>
      </c>
    </row>
    <row r="22" ht="15">
      <c r="D22" s="3">
        <f>SUM(D14:D21)</f>
        <v>59664361.879999995</v>
      </c>
    </row>
  </sheetData>
  <sheetProtection/>
  <mergeCells count="8">
    <mergeCell ref="A11:B11"/>
    <mergeCell ref="A12:I12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PageLayoutView="0" workbookViewId="0" topLeftCell="A1">
      <selection activeCell="A4" sqref="A4:I10"/>
    </sheetView>
  </sheetViews>
  <sheetFormatPr defaultColWidth="9.140625" defaultRowHeight="15"/>
  <cols>
    <col min="1" max="1" width="6.28125" style="0" bestFit="1" customWidth="1"/>
    <col min="2" max="2" width="83.57421875" style="0" bestFit="1" customWidth="1"/>
    <col min="3" max="3" width="11.7109375" style="0" bestFit="1" customWidth="1"/>
    <col min="4" max="4" width="10.8515625" style="0" bestFit="1" customWidth="1"/>
    <col min="5" max="5" width="5.7109375" style="0" bestFit="1" customWidth="1"/>
    <col min="6" max="6" width="10.8515625" style="0" bestFit="1" customWidth="1"/>
    <col min="7" max="7" width="5.7109375" style="0" bestFit="1" customWidth="1"/>
    <col min="8" max="8" width="11.7109375" style="0" bestFit="1" customWidth="1"/>
    <col min="9" max="9" width="5.7109375" style="0" bestFit="1" customWidth="1"/>
  </cols>
  <sheetData>
    <row r="1" spans="1:9" ht="19.5" thickBot="1">
      <c r="A1" s="37" t="s">
        <v>15</v>
      </c>
      <c r="B1" s="37"/>
      <c r="C1" s="37"/>
      <c r="D1" s="37"/>
      <c r="E1" s="37"/>
      <c r="F1" s="37"/>
      <c r="G1" s="37"/>
      <c r="H1" s="37"/>
      <c r="I1" s="37"/>
    </row>
    <row r="2" spans="1:9" ht="15.75" thickBot="1">
      <c r="A2" s="38" t="s">
        <v>0</v>
      </c>
      <c r="B2" s="39" t="s">
        <v>26</v>
      </c>
      <c r="C2" s="50" t="s">
        <v>27</v>
      </c>
      <c r="D2" s="42" t="s">
        <v>33</v>
      </c>
      <c r="E2" s="38"/>
      <c r="F2" s="46" t="s">
        <v>28</v>
      </c>
      <c r="G2" s="47"/>
      <c r="H2" s="48" t="s">
        <v>3</v>
      </c>
      <c r="I2" s="49"/>
    </row>
    <row r="3" spans="1:9" ht="15.75" thickBot="1">
      <c r="A3" s="38"/>
      <c r="B3" s="39"/>
      <c r="C3" s="51" t="s">
        <v>4</v>
      </c>
      <c r="D3" s="24" t="s">
        <v>4</v>
      </c>
      <c r="E3" s="24" t="s">
        <v>29</v>
      </c>
      <c r="F3" s="24" t="s">
        <v>4</v>
      </c>
      <c r="G3" s="24" t="s">
        <v>29</v>
      </c>
      <c r="H3" s="24" t="s">
        <v>4</v>
      </c>
      <c r="I3" s="25" t="s">
        <v>29</v>
      </c>
    </row>
    <row r="4" spans="1:9" ht="15">
      <c r="A4" s="8" t="s">
        <v>17</v>
      </c>
      <c r="B4" s="13" t="s">
        <v>7</v>
      </c>
      <c r="C4" s="9">
        <v>2750000</v>
      </c>
      <c r="D4" s="10">
        <v>36176.03</v>
      </c>
      <c r="E4" s="11">
        <v>0.1616250035302944</v>
      </c>
      <c r="F4" s="9">
        <v>243498.97</v>
      </c>
      <c r="G4" s="9">
        <v>0.2967796556853663</v>
      </c>
      <c r="H4" s="9">
        <v>2506501.03</v>
      </c>
      <c r="I4" s="12">
        <v>1.34011869050126</v>
      </c>
    </row>
    <row r="5" spans="1:9" ht="15">
      <c r="A5" s="8" t="s">
        <v>18</v>
      </c>
      <c r="B5" s="13" t="s">
        <v>8</v>
      </c>
      <c r="C5" s="9">
        <v>194367842</v>
      </c>
      <c r="D5" s="10">
        <v>13481488.27</v>
      </c>
      <c r="E5" s="11">
        <v>60.23174984188074</v>
      </c>
      <c r="F5" s="9">
        <v>45479428.46</v>
      </c>
      <c r="G5" s="9">
        <v>55.43090847212228</v>
      </c>
      <c r="H5" s="9">
        <v>148888413.54</v>
      </c>
      <c r="I5" s="12">
        <v>79.60425445507792</v>
      </c>
    </row>
    <row r="6" spans="1:9" ht="15">
      <c r="A6" s="8" t="s">
        <v>19</v>
      </c>
      <c r="B6" s="13" t="s">
        <v>9</v>
      </c>
      <c r="C6" s="9">
        <v>30640000</v>
      </c>
      <c r="D6" s="10">
        <v>2185703.51</v>
      </c>
      <c r="E6" s="11">
        <v>9.765149396435344</v>
      </c>
      <c r="F6" s="9">
        <v>16382142.59</v>
      </c>
      <c r="G6" s="9">
        <v>19.966764694112566</v>
      </c>
      <c r="H6" s="9">
        <v>14257857.41</v>
      </c>
      <c r="I6" s="12">
        <v>7.6230653699922435</v>
      </c>
    </row>
    <row r="7" spans="1:9" ht="15">
      <c r="A7" s="8" t="s">
        <v>20</v>
      </c>
      <c r="B7" s="13" t="s">
        <v>21</v>
      </c>
      <c r="C7" s="9">
        <v>7393000</v>
      </c>
      <c r="D7" s="10">
        <v>27961.54</v>
      </c>
      <c r="E7" s="11">
        <v>0.12492481903659602</v>
      </c>
      <c r="F7" s="9">
        <v>1490917.73</v>
      </c>
      <c r="G7" s="9">
        <v>1.8171495779411633</v>
      </c>
      <c r="H7" s="9">
        <v>5902082.27</v>
      </c>
      <c r="I7" s="12">
        <v>3.155590469836394</v>
      </c>
    </row>
    <row r="8" spans="1:9" ht="15">
      <c r="A8" s="8" t="s">
        <v>22</v>
      </c>
      <c r="B8" s="13" t="s">
        <v>10</v>
      </c>
      <c r="C8" s="9">
        <v>2800000</v>
      </c>
      <c r="D8" s="10">
        <v>3340</v>
      </c>
      <c r="E8" s="11">
        <v>0.014922243037480435</v>
      </c>
      <c r="F8" s="9">
        <v>33707.8</v>
      </c>
      <c r="G8" s="9">
        <v>0.041083497305599244</v>
      </c>
      <c r="H8" s="9">
        <v>2766292.2</v>
      </c>
      <c r="I8" s="12">
        <v>1.479017896357238</v>
      </c>
    </row>
    <row r="9" spans="1:9" ht="15">
      <c r="A9" s="8" t="s">
        <v>23</v>
      </c>
      <c r="B9" s="13" t="s">
        <v>11</v>
      </c>
      <c r="C9" s="9">
        <v>14210000</v>
      </c>
      <c r="D9" s="10">
        <v>921152.42</v>
      </c>
      <c r="E9" s="11">
        <v>4.115467151438101</v>
      </c>
      <c r="F9" s="9">
        <v>1495397.47</v>
      </c>
      <c r="G9" s="9">
        <v>1.8226095422882809</v>
      </c>
      <c r="H9" s="9">
        <v>12714602.53</v>
      </c>
      <c r="I9" s="12">
        <v>6.797953118234948</v>
      </c>
    </row>
    <row r="10" spans="1:9" ht="15.75" thickBot="1">
      <c r="A10" s="8" t="s">
        <v>24</v>
      </c>
      <c r="B10" s="13" t="s">
        <v>12</v>
      </c>
      <c r="C10" s="9">
        <v>16921962.88</v>
      </c>
      <c r="D10" s="10">
        <v>5726872.250000001</v>
      </c>
      <c r="E10" s="11">
        <v>25.58616154464145</v>
      </c>
      <c r="F10" s="9">
        <v>16921962.88</v>
      </c>
      <c r="G10" s="9">
        <v>20.624704560544753</v>
      </c>
      <c r="H10" s="9">
        <v>0</v>
      </c>
      <c r="I10" s="12">
        <v>0</v>
      </c>
    </row>
    <row r="11" spans="1:9" ht="16.5" thickBot="1" thickTop="1">
      <c r="A11" s="44" t="s">
        <v>32</v>
      </c>
      <c r="B11" s="45" t="s">
        <v>31</v>
      </c>
      <c r="C11" s="27">
        <v>269082804.88</v>
      </c>
      <c r="D11" s="27">
        <v>22382694.02</v>
      </c>
      <c r="E11" s="27">
        <v>100</v>
      </c>
      <c r="F11" s="27">
        <v>82047055.89999999</v>
      </c>
      <c r="G11" s="27">
        <v>100</v>
      </c>
      <c r="H11" s="27">
        <v>187035748.98</v>
      </c>
      <c r="I11" s="27">
        <v>100</v>
      </c>
    </row>
    <row r="12" ht="15.75" thickTop="1"/>
    <row r="14" spans="3:4" ht="15">
      <c r="C14" s="8" t="s">
        <v>17</v>
      </c>
      <c r="D14" s="11">
        <v>0.1616250035302944</v>
      </c>
    </row>
    <row r="15" spans="3:4" ht="15">
      <c r="C15" s="8" t="s">
        <v>18</v>
      </c>
      <c r="D15" s="11">
        <v>60.23174984188074</v>
      </c>
    </row>
    <row r="16" spans="3:4" ht="15">
      <c r="C16" s="8" t="s">
        <v>19</v>
      </c>
      <c r="D16" s="11">
        <v>9.765149396435344</v>
      </c>
    </row>
    <row r="17" spans="2:6" ht="15">
      <c r="B17" s="28"/>
      <c r="C17" s="8" t="s">
        <v>20</v>
      </c>
      <c r="D17" s="11">
        <v>0.12492481903659602</v>
      </c>
      <c r="E17" s="29"/>
      <c r="F17" s="29"/>
    </row>
    <row r="18" spans="2:6" ht="15">
      <c r="B18" s="28"/>
      <c r="C18" s="8" t="s">
        <v>22</v>
      </c>
      <c r="D18" s="11">
        <v>0.014922243037480435</v>
      </c>
      <c r="E18" s="28"/>
      <c r="F18" s="30"/>
    </row>
    <row r="19" spans="2:6" ht="15">
      <c r="B19" s="28"/>
      <c r="C19" s="8" t="s">
        <v>30</v>
      </c>
      <c r="D19" s="11">
        <v>0</v>
      </c>
      <c r="E19" s="28"/>
      <c r="F19" s="28"/>
    </row>
    <row r="20" spans="2:6" ht="15">
      <c r="B20" s="28"/>
      <c r="C20" s="8" t="s">
        <v>23</v>
      </c>
      <c r="D20" s="11">
        <v>4.115467151438101</v>
      </c>
      <c r="E20" s="28"/>
      <c r="F20" s="28"/>
    </row>
    <row r="21" spans="2:6" ht="15">
      <c r="B21" s="28"/>
      <c r="C21" s="8" t="s">
        <v>24</v>
      </c>
      <c r="D21" s="11">
        <v>25.58616154464145</v>
      </c>
      <c r="E21" s="28"/>
      <c r="F21" s="28"/>
    </row>
    <row r="22" spans="2:6" ht="15">
      <c r="B22" s="28"/>
      <c r="C22" s="31"/>
      <c r="D22" s="26"/>
      <c r="E22" s="28"/>
      <c r="F22" s="28"/>
    </row>
    <row r="23" spans="2:6" ht="15">
      <c r="B23" s="28"/>
      <c r="C23" s="32"/>
      <c r="D23" s="26"/>
      <c r="E23" s="28"/>
      <c r="F23" s="28"/>
    </row>
    <row r="24" spans="2:6" ht="15">
      <c r="B24" s="28"/>
      <c r="C24" s="31"/>
      <c r="D24" s="26"/>
      <c r="E24" s="28"/>
      <c r="F24" s="28"/>
    </row>
    <row r="25" spans="2:6" ht="15">
      <c r="B25" s="28"/>
      <c r="C25" s="31"/>
      <c r="D25" s="26"/>
      <c r="E25" s="28"/>
      <c r="F25" s="28"/>
    </row>
    <row r="26" spans="2:6" ht="15">
      <c r="B26" s="28"/>
      <c r="C26" s="32"/>
      <c r="D26" s="26"/>
      <c r="E26" s="28"/>
      <c r="F26" s="28"/>
    </row>
    <row r="27" spans="2:6" ht="15">
      <c r="B27" s="28"/>
      <c r="C27" s="31"/>
      <c r="D27" s="26"/>
      <c r="E27" s="28"/>
      <c r="F27" s="28"/>
    </row>
    <row r="28" spans="2:6" ht="15">
      <c r="B28" s="28"/>
      <c r="C28" s="33"/>
      <c r="D28" s="26"/>
      <c r="E28" s="28"/>
      <c r="F28" s="28"/>
    </row>
    <row r="29" spans="2:6" ht="15">
      <c r="B29" s="28"/>
      <c r="C29" s="28"/>
      <c r="D29" s="28"/>
      <c r="E29" s="28"/>
      <c r="F29" s="28"/>
    </row>
    <row r="30" spans="2:6" ht="15">
      <c r="B30" s="28"/>
      <c r="C30" s="28"/>
      <c r="D30" s="30"/>
      <c r="E30" s="28"/>
      <c r="F30" s="28"/>
    </row>
    <row r="31" spans="2:6" ht="15">
      <c r="B31" s="28"/>
      <c r="C31" s="28"/>
      <c r="D31" s="28"/>
      <c r="E31" s="28"/>
      <c r="F31" s="28"/>
    </row>
    <row r="32" spans="2:6" ht="15">
      <c r="B32" s="28"/>
      <c r="C32" s="28"/>
      <c r="D32" s="28"/>
      <c r="E32" s="28"/>
      <c r="F32" s="28"/>
    </row>
    <row r="33" spans="2:6" ht="15">
      <c r="B33" s="28"/>
      <c r="C33" s="28"/>
      <c r="D33" s="28"/>
      <c r="E33" s="28"/>
      <c r="F33" s="28"/>
    </row>
  </sheetData>
  <sheetProtection/>
  <mergeCells count="8">
    <mergeCell ref="A1:I1"/>
    <mergeCell ref="A11:B11"/>
    <mergeCell ref="F2:G2"/>
    <mergeCell ref="H2:I2"/>
    <mergeCell ref="A2:A3"/>
    <mergeCell ref="B2:B3"/>
    <mergeCell ref="C2:C3"/>
    <mergeCell ref="D2:E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2"/>
  <sheetViews>
    <sheetView showGridLines="0" showRowColHeaders="0" tabSelected="1" zoomScalePageLayoutView="0" workbookViewId="0" topLeftCell="A1">
      <selection activeCell="B4" sqref="B4"/>
    </sheetView>
  </sheetViews>
  <sheetFormatPr defaultColWidth="9.140625" defaultRowHeight="15"/>
  <cols>
    <col min="1" max="1" width="6.28125" style="0" bestFit="1" customWidth="1"/>
    <col min="2" max="2" width="83.57421875" style="0" bestFit="1" customWidth="1"/>
    <col min="3" max="3" width="11.7109375" style="0" bestFit="1" customWidth="1"/>
    <col min="4" max="4" width="10.8515625" style="0" bestFit="1" customWidth="1"/>
    <col min="5" max="5" width="6.00390625" style="0" bestFit="1" customWidth="1"/>
    <col min="6" max="6" width="10.8515625" style="0" bestFit="1" customWidth="1"/>
    <col min="7" max="7" width="5.7109375" style="0" bestFit="1" customWidth="1"/>
    <col min="8" max="8" width="11.7109375" style="0" bestFit="1" customWidth="1"/>
    <col min="9" max="9" width="5.7109375" style="0" bestFit="1" customWidth="1"/>
  </cols>
  <sheetData>
    <row r="1" spans="1:9" ht="19.5" thickBot="1">
      <c r="A1" s="37" t="s">
        <v>15</v>
      </c>
      <c r="B1" s="37"/>
      <c r="C1" s="37"/>
      <c r="D1" s="37"/>
      <c r="E1" s="37"/>
      <c r="F1" s="37"/>
      <c r="G1" s="37"/>
      <c r="H1" s="37"/>
      <c r="I1" s="37"/>
    </row>
    <row r="2" spans="1:9" ht="15.75" thickBot="1">
      <c r="A2" s="38" t="s">
        <v>0</v>
      </c>
      <c r="B2" s="39" t="s">
        <v>26</v>
      </c>
      <c r="C2" s="50" t="s">
        <v>27</v>
      </c>
      <c r="D2" s="42" t="s">
        <v>33</v>
      </c>
      <c r="E2" s="38"/>
      <c r="F2" s="46" t="s">
        <v>28</v>
      </c>
      <c r="G2" s="47"/>
      <c r="H2" s="48" t="s">
        <v>3</v>
      </c>
      <c r="I2" s="49"/>
    </row>
    <row r="3" spans="1:9" ht="15.75" thickBot="1">
      <c r="A3" s="38"/>
      <c r="B3" s="39"/>
      <c r="C3" s="51" t="s">
        <v>4</v>
      </c>
      <c r="D3" s="24" t="s">
        <v>4</v>
      </c>
      <c r="E3" s="24" t="s">
        <v>29</v>
      </c>
      <c r="F3" s="24" t="s">
        <v>4</v>
      </c>
      <c r="G3" s="24" t="s">
        <v>29</v>
      </c>
      <c r="H3" s="24" t="s">
        <v>4</v>
      </c>
      <c r="I3" s="34" t="s">
        <v>29</v>
      </c>
    </row>
    <row r="4" spans="1:18" ht="15">
      <c r="A4" s="8" t="s">
        <v>17</v>
      </c>
      <c r="B4" s="13" t="s">
        <v>7</v>
      </c>
      <c r="C4" s="9">
        <v>2750000</v>
      </c>
      <c r="D4" s="10">
        <v>36030.05</v>
      </c>
      <c r="E4" s="11">
        <v>0.17285001251652074</v>
      </c>
      <c r="F4" s="9">
        <v>279529.02</v>
      </c>
      <c r="G4" s="9">
        <v>0.2716729280992536</v>
      </c>
      <c r="H4" s="9">
        <v>2470470.98</v>
      </c>
      <c r="I4" s="12">
        <v>1.4359126434579597</v>
      </c>
      <c r="J4" s="14"/>
      <c r="K4" s="15"/>
      <c r="L4" s="52"/>
      <c r="M4" s="53"/>
      <c r="N4" s="54"/>
      <c r="O4" s="52"/>
      <c r="P4" s="52"/>
      <c r="Q4" s="52"/>
      <c r="R4" s="55"/>
    </row>
    <row r="5" spans="1:18" ht="15">
      <c r="A5" s="8" t="s">
        <v>18</v>
      </c>
      <c r="B5" s="13" t="s">
        <v>8</v>
      </c>
      <c r="C5" s="9">
        <v>194367842</v>
      </c>
      <c r="D5" s="10">
        <v>13427452.290000003</v>
      </c>
      <c r="E5" s="11">
        <v>64.41665488644854</v>
      </c>
      <c r="F5" s="9">
        <v>58906880.74999999</v>
      </c>
      <c r="G5" s="9">
        <v>57.25131787227692</v>
      </c>
      <c r="H5" s="9">
        <v>135460961.25</v>
      </c>
      <c r="I5" s="12">
        <v>78.73401814007292</v>
      </c>
      <c r="J5" s="56"/>
      <c r="K5" s="15"/>
      <c r="L5" s="52"/>
      <c r="M5" s="53"/>
      <c r="N5" s="54"/>
      <c r="O5" s="52"/>
      <c r="P5" s="52"/>
      <c r="Q5" s="52"/>
      <c r="R5" s="55"/>
    </row>
    <row r="6" spans="1:18" ht="15">
      <c r="A6" s="8" t="s">
        <v>19</v>
      </c>
      <c r="B6" s="13" t="s">
        <v>9</v>
      </c>
      <c r="C6" s="9">
        <v>30640000</v>
      </c>
      <c r="D6" s="10">
        <v>360847.48000000004</v>
      </c>
      <c r="E6" s="11">
        <v>1.7311241986773533</v>
      </c>
      <c r="F6" s="9">
        <v>16742990.07</v>
      </c>
      <c r="G6" s="9">
        <v>16.27243259913989</v>
      </c>
      <c r="H6" s="9">
        <v>13897009.93</v>
      </c>
      <c r="I6" s="12">
        <v>8.077363557918748</v>
      </c>
      <c r="J6" s="14"/>
      <c r="K6" s="57"/>
      <c r="L6" s="52"/>
      <c r="M6" s="53"/>
      <c r="N6" s="54"/>
      <c r="O6" s="53"/>
      <c r="P6" s="52"/>
      <c r="Q6" s="52"/>
      <c r="R6" s="55"/>
    </row>
    <row r="7" spans="1:18" ht="15">
      <c r="A7" s="8" t="s">
        <v>20</v>
      </c>
      <c r="B7" s="13" t="s">
        <v>21</v>
      </c>
      <c r="C7" s="9">
        <v>7393000</v>
      </c>
      <c r="D7" s="10">
        <v>457694.53</v>
      </c>
      <c r="E7" s="11">
        <v>2.195736759711493</v>
      </c>
      <c r="F7" s="9">
        <v>1948612.26</v>
      </c>
      <c r="G7" s="9">
        <v>1.8938470088161292</v>
      </c>
      <c r="H7" s="9">
        <v>5444387.74</v>
      </c>
      <c r="I7" s="12">
        <v>3.1644432397880293</v>
      </c>
      <c r="J7" s="14"/>
      <c r="K7" s="57"/>
      <c r="L7" s="52"/>
      <c r="M7" s="53"/>
      <c r="N7" s="54"/>
      <c r="O7" s="52"/>
      <c r="P7" s="52"/>
      <c r="Q7" s="52"/>
      <c r="R7" s="55"/>
    </row>
    <row r="8" spans="1:18" ht="15">
      <c r="A8" s="8" t="s">
        <v>22</v>
      </c>
      <c r="B8" s="13" t="s">
        <v>10</v>
      </c>
      <c r="C8" s="9">
        <v>2800000</v>
      </c>
      <c r="D8" s="10">
        <v>20045</v>
      </c>
      <c r="E8" s="11">
        <v>0.09616357737204523</v>
      </c>
      <c r="F8" s="9">
        <v>53752.8</v>
      </c>
      <c r="G8" s="9">
        <v>0.052242091248821176</v>
      </c>
      <c r="H8" s="9">
        <v>2746247.2</v>
      </c>
      <c r="I8" s="12">
        <v>1.5962021446376269</v>
      </c>
      <c r="J8" s="56"/>
      <c r="K8" s="57"/>
      <c r="L8" s="52"/>
      <c r="M8" s="53"/>
      <c r="N8" s="54"/>
      <c r="O8" s="52"/>
      <c r="P8" s="52"/>
      <c r="Q8" s="52"/>
      <c r="R8" s="55"/>
    </row>
    <row r="9" spans="1:18" ht="15">
      <c r="A9" s="8" t="s">
        <v>23</v>
      </c>
      <c r="B9" s="13" t="s">
        <v>11</v>
      </c>
      <c r="C9" s="9">
        <v>14210000</v>
      </c>
      <c r="D9" s="10">
        <v>684844.26</v>
      </c>
      <c r="E9" s="11">
        <v>3.285461411040711</v>
      </c>
      <c r="F9" s="9">
        <v>2180241.73</v>
      </c>
      <c r="G9" s="9">
        <v>2.1189665915663505</v>
      </c>
      <c r="H9" s="9">
        <v>12029758.27</v>
      </c>
      <c r="I9" s="12">
        <v>6.9920602741247135</v>
      </c>
      <c r="J9" s="14"/>
      <c r="K9" s="15"/>
      <c r="L9" s="52"/>
      <c r="M9" s="53"/>
      <c r="N9" s="54"/>
      <c r="O9" s="52"/>
      <c r="P9" s="52"/>
      <c r="Q9" s="52"/>
      <c r="R9" s="55"/>
    </row>
    <row r="10" spans="1:18" ht="15.75" thickBot="1">
      <c r="A10" s="8" t="s">
        <v>24</v>
      </c>
      <c r="B10" s="13" t="s">
        <v>12</v>
      </c>
      <c r="C10" s="9">
        <v>22779739.689999998</v>
      </c>
      <c r="D10" s="10">
        <v>5857776.8100000005</v>
      </c>
      <c r="E10" s="11">
        <v>28.102009154233336</v>
      </c>
      <c r="F10" s="9">
        <v>22779739.689999998</v>
      </c>
      <c r="G10" s="9">
        <v>22.13952090885262</v>
      </c>
      <c r="H10" s="9">
        <v>0</v>
      </c>
      <c r="I10" s="12">
        <v>0</v>
      </c>
      <c r="J10" s="14"/>
      <c r="K10" s="15"/>
      <c r="L10" s="52"/>
      <c r="M10" s="53"/>
      <c r="N10" s="54"/>
      <c r="O10" s="52"/>
      <c r="P10" s="52"/>
      <c r="Q10" s="52"/>
      <c r="R10" s="55"/>
    </row>
    <row r="11" spans="1:18" ht="16.5" thickBot="1" thickTop="1">
      <c r="A11" s="44" t="s">
        <v>32</v>
      </c>
      <c r="B11" s="45" t="s">
        <v>31</v>
      </c>
      <c r="C11" s="27">
        <v>269082804.88</v>
      </c>
      <c r="D11" s="27">
        <v>22382694.02</v>
      </c>
      <c r="E11" s="27">
        <v>100</v>
      </c>
      <c r="F11" s="27">
        <v>82047055.89999999</v>
      </c>
      <c r="G11" s="27">
        <v>100</v>
      </c>
      <c r="H11" s="27">
        <v>187035748.98</v>
      </c>
      <c r="I11" s="27">
        <v>100</v>
      </c>
      <c r="J11" s="14"/>
      <c r="K11" s="15"/>
      <c r="L11" s="52"/>
      <c r="M11" s="53"/>
      <c r="N11" s="54"/>
      <c r="O11" s="52"/>
      <c r="P11" s="52"/>
      <c r="Q11" s="52"/>
      <c r="R11" s="55"/>
    </row>
    <row r="12" ht="15.75" thickTop="1"/>
    <row r="14" spans="3:4" ht="15">
      <c r="C14" s="13" t="s">
        <v>7</v>
      </c>
      <c r="D14" s="11">
        <v>0.17285001251652074</v>
      </c>
    </row>
    <row r="15" spans="3:4" ht="15">
      <c r="C15" s="13" t="s">
        <v>8</v>
      </c>
      <c r="D15" s="11">
        <v>64.41665488644854</v>
      </c>
    </row>
    <row r="16" spans="3:4" ht="15">
      <c r="C16" s="13" t="s">
        <v>9</v>
      </c>
      <c r="D16" s="11">
        <v>1.7311241986773533</v>
      </c>
    </row>
    <row r="17" spans="2:6" ht="15">
      <c r="B17" s="28"/>
      <c r="C17" s="13" t="s">
        <v>21</v>
      </c>
      <c r="D17" s="11">
        <v>2.195736759711493</v>
      </c>
      <c r="E17" s="29"/>
      <c r="F17" s="29"/>
    </row>
    <row r="18" spans="2:6" ht="15">
      <c r="B18" s="28"/>
      <c r="C18" s="13" t="s">
        <v>10</v>
      </c>
      <c r="D18" s="11">
        <v>0.09616357737204523</v>
      </c>
      <c r="E18" s="28"/>
      <c r="F18" s="30"/>
    </row>
    <row r="19" spans="2:6" ht="15">
      <c r="B19" s="28"/>
      <c r="C19" s="13" t="s">
        <v>11</v>
      </c>
      <c r="D19" s="11">
        <v>3.285461411040711</v>
      </c>
      <c r="E19" s="28"/>
      <c r="F19" s="28"/>
    </row>
    <row r="20" spans="2:6" ht="15">
      <c r="B20" s="28"/>
      <c r="C20" s="13" t="s">
        <v>12</v>
      </c>
      <c r="D20" s="11">
        <v>28.102009154233336</v>
      </c>
      <c r="E20" s="28"/>
      <c r="F20" s="28"/>
    </row>
    <row r="21" spans="2:6" ht="15">
      <c r="B21" s="28"/>
      <c r="C21" s="8"/>
      <c r="D21" s="11"/>
      <c r="E21" s="28"/>
      <c r="F21" s="28"/>
    </row>
    <row r="22" spans="2:6" ht="15">
      <c r="B22" s="28"/>
      <c r="C22" s="31"/>
      <c r="D22" s="26"/>
      <c r="E22" s="28"/>
      <c r="F22" s="28"/>
    </row>
    <row r="23" spans="2:6" ht="15">
      <c r="B23" s="28"/>
      <c r="C23" s="32"/>
      <c r="D23" s="26"/>
      <c r="E23" s="28"/>
      <c r="F23" s="28"/>
    </row>
    <row r="24" spans="2:6" ht="15">
      <c r="B24" s="28"/>
      <c r="C24" s="31"/>
      <c r="D24" s="26"/>
      <c r="E24" s="28"/>
      <c r="F24" s="28"/>
    </row>
    <row r="25" spans="2:6" ht="15">
      <c r="B25" s="28"/>
      <c r="C25" s="31"/>
      <c r="D25" s="26"/>
      <c r="E25" s="28"/>
      <c r="F25" s="28"/>
    </row>
    <row r="26" spans="2:6" ht="15">
      <c r="B26" s="28"/>
      <c r="C26" s="32"/>
      <c r="D26" s="26"/>
      <c r="E26" s="28"/>
      <c r="F26" s="28"/>
    </row>
    <row r="27" spans="2:6" ht="15">
      <c r="B27" s="28"/>
      <c r="C27" s="31"/>
      <c r="D27" s="26"/>
      <c r="E27" s="28"/>
      <c r="F27" s="28"/>
    </row>
    <row r="28" spans="2:6" ht="15">
      <c r="B28" s="28"/>
      <c r="C28" s="33"/>
      <c r="D28" s="26"/>
      <c r="E28" s="28"/>
      <c r="F28" s="28"/>
    </row>
    <row r="29" spans="2:6" ht="15">
      <c r="B29" s="28"/>
      <c r="C29" s="28"/>
      <c r="D29" s="28"/>
      <c r="E29" s="28"/>
      <c r="F29" s="28"/>
    </row>
    <row r="30" spans="2:6" ht="15">
      <c r="B30" s="28"/>
      <c r="C30" s="28"/>
      <c r="D30" s="30"/>
      <c r="E30" s="28"/>
      <c r="F30" s="28"/>
    </row>
    <row r="31" spans="2:6" ht="15">
      <c r="B31" s="28"/>
      <c r="C31" s="28"/>
      <c r="D31" s="28"/>
      <c r="E31" s="28"/>
      <c r="F31" s="28"/>
    </row>
    <row r="32" spans="2:6" ht="15">
      <c r="B32" s="28"/>
      <c r="C32" s="28"/>
      <c r="D32" s="28"/>
      <c r="E32" s="28"/>
      <c r="F32" s="28"/>
    </row>
  </sheetData>
  <sheetProtection/>
  <mergeCells count="8">
    <mergeCell ref="A11:B11"/>
    <mergeCell ref="A1:I1"/>
    <mergeCell ref="A2:A3"/>
    <mergeCell ref="B2:B3"/>
    <mergeCell ref="C2:C3"/>
    <mergeCell ref="D2:E2"/>
    <mergeCell ref="F2:G2"/>
    <mergeCell ref="H2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dcterms:created xsi:type="dcterms:W3CDTF">2013-04-12T17:57:02Z</dcterms:created>
  <dcterms:modified xsi:type="dcterms:W3CDTF">2019-05-10T17:45:20Z</dcterms:modified>
  <cp:category/>
  <cp:version/>
  <cp:contentType/>
  <cp:contentStatus/>
</cp:coreProperties>
</file>