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0" yWindow="45" windowWidth="19155" windowHeight="11820" activeTab="7"/>
  </bookViews>
  <sheets>
    <sheet name="JAN" sheetId="35" r:id="rId1"/>
    <sheet name="FEV" sheetId="36" r:id="rId2"/>
    <sheet name="MAR" sheetId="37" r:id="rId3"/>
    <sheet name="ABR" sheetId="38" r:id="rId4"/>
    <sheet name="MAI" sheetId="39" r:id="rId5"/>
    <sheet name="JUN" sheetId="40" r:id="rId6"/>
    <sheet name="JUL" sheetId="41" r:id="rId7"/>
    <sheet name="AGO" sheetId="42" r:id="rId8"/>
  </sheets>
  <calcPr calcId="152511"/>
</workbook>
</file>

<file path=xl/calcChain.xml><?xml version="1.0" encoding="utf-8"?>
<calcChain xmlns="http://schemas.openxmlformats.org/spreadsheetml/2006/main">
  <c r="D22" i="42" l="1"/>
  <c r="D21" i="42"/>
  <c r="G12" i="42"/>
  <c r="H12" i="42"/>
  <c r="I12" i="42"/>
  <c r="F12" i="42"/>
  <c r="E12" i="42"/>
  <c r="D12" i="42"/>
  <c r="C12" i="42"/>
  <c r="D20" i="42"/>
  <c r="D19" i="42"/>
  <c r="D18" i="42"/>
  <c r="D17" i="42"/>
  <c r="D16" i="42"/>
  <c r="D15" i="42"/>
  <c r="D24" i="42" l="1"/>
  <c r="E18" i="42" s="1"/>
  <c r="E17" i="42"/>
  <c r="D22" i="41"/>
  <c r="D21" i="41"/>
  <c r="I12" i="41"/>
  <c r="H12" i="41"/>
  <c r="G12" i="41"/>
  <c r="F12" i="41"/>
  <c r="E12" i="41"/>
  <c r="D12" i="41"/>
  <c r="C12" i="41"/>
  <c r="D20" i="41"/>
  <c r="D19" i="41"/>
  <c r="D18" i="41"/>
  <c r="D17" i="41"/>
  <c r="D16" i="41"/>
  <c r="D15" i="41"/>
  <c r="E16" i="42" l="1"/>
  <c r="E19" i="42"/>
  <c r="E22" i="42"/>
  <c r="E15" i="42"/>
  <c r="E23" i="42" s="1"/>
  <c r="E21" i="42"/>
  <c r="E20" i="42"/>
  <c r="D24" i="41"/>
  <c r="E21" i="41" s="1"/>
  <c r="D22" i="40"/>
  <c r="D21" i="40"/>
  <c r="I12" i="40"/>
  <c r="H12" i="40"/>
  <c r="G12" i="40"/>
  <c r="F12" i="40"/>
  <c r="E12" i="40"/>
  <c r="D12" i="40"/>
  <c r="C12" i="40"/>
  <c r="D20" i="40"/>
  <c r="D19" i="40"/>
  <c r="D18" i="40"/>
  <c r="D17" i="40"/>
  <c r="D16" i="40"/>
  <c r="D15" i="40"/>
  <c r="E15" i="41" l="1"/>
  <c r="E19" i="41"/>
  <c r="E22" i="41"/>
  <c r="E20" i="41"/>
  <c r="E18" i="41"/>
  <c r="E17" i="41"/>
  <c r="E16" i="41"/>
  <c r="D24" i="40"/>
  <c r="E19" i="40" s="1"/>
  <c r="D22" i="39"/>
  <c r="D21" i="39"/>
  <c r="D12" i="39"/>
  <c r="E12" i="39"/>
  <c r="F12" i="39"/>
  <c r="G12" i="39"/>
  <c r="H12" i="39"/>
  <c r="I12" i="39"/>
  <c r="C12" i="39"/>
  <c r="D20" i="39"/>
  <c r="D19" i="39"/>
  <c r="D18" i="39"/>
  <c r="D17" i="39"/>
  <c r="D16" i="39"/>
  <c r="D15" i="39"/>
  <c r="E23" i="41" l="1"/>
  <c r="E15" i="40"/>
  <c r="E17" i="40"/>
  <c r="E22" i="40"/>
  <c r="E20" i="40"/>
  <c r="E18" i="40"/>
  <c r="E16" i="40"/>
  <c r="E21" i="40"/>
  <c r="D24" i="39"/>
  <c r="E15" i="39" s="1"/>
  <c r="D22" i="38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1" i="37"/>
  <c r="D22" i="37"/>
  <c r="I6" i="37"/>
  <c r="I7" i="37"/>
  <c r="I8" i="37"/>
  <c r="I10" i="37"/>
  <c r="I11" i="37"/>
  <c r="G5" i="37"/>
  <c r="G9" i="37"/>
  <c r="I4" i="37"/>
  <c r="G4" i="37"/>
  <c r="E7" i="37"/>
  <c r="E8" i="37"/>
  <c r="E11" i="37"/>
  <c r="E4" i="37"/>
  <c r="D12" i="37"/>
  <c r="E5" i="37" s="1"/>
  <c r="F12" i="37"/>
  <c r="G6" i="37" s="1"/>
  <c r="H12" i="37"/>
  <c r="I5" i="37" s="1"/>
  <c r="C12" i="37"/>
  <c r="D20" i="37"/>
  <c r="D19" i="37"/>
  <c r="D18" i="37"/>
  <c r="D17" i="37"/>
  <c r="D16" i="37"/>
  <c r="D15" i="37"/>
  <c r="D22" i="36"/>
  <c r="D21" i="36"/>
  <c r="I6" i="36"/>
  <c r="I10" i="36"/>
  <c r="G5" i="36"/>
  <c r="G6" i="36"/>
  <c r="G8" i="36"/>
  <c r="G9" i="36"/>
  <c r="G10" i="36"/>
  <c r="G4" i="36"/>
  <c r="I5" i="35"/>
  <c r="I6" i="35"/>
  <c r="I8" i="35"/>
  <c r="I9" i="35"/>
  <c r="I10" i="35"/>
  <c r="I4" i="35"/>
  <c r="G6" i="35"/>
  <c r="G10" i="35"/>
  <c r="E5" i="35"/>
  <c r="E8" i="35"/>
  <c r="E9" i="35"/>
  <c r="E4" i="35"/>
  <c r="D12" i="36"/>
  <c r="E7" i="36" s="1"/>
  <c r="F12" i="36"/>
  <c r="G7" i="36" s="1"/>
  <c r="H12" i="36"/>
  <c r="I7" i="36" s="1"/>
  <c r="D20" i="36"/>
  <c r="D19" i="36"/>
  <c r="D18" i="36"/>
  <c r="D17" i="36"/>
  <c r="D16" i="36"/>
  <c r="D15" i="36"/>
  <c r="C12" i="36"/>
  <c r="D22" i="35"/>
  <c r="D21" i="35"/>
  <c r="D12" i="35"/>
  <c r="E6" i="35" s="1"/>
  <c r="F12" i="35"/>
  <c r="G7" i="35" s="1"/>
  <c r="H12" i="35"/>
  <c r="I7" i="35" s="1"/>
  <c r="C12" i="35"/>
  <c r="D20" i="35"/>
  <c r="D19" i="35"/>
  <c r="D18" i="35"/>
  <c r="D17" i="35"/>
  <c r="D16" i="35"/>
  <c r="D15" i="35"/>
  <c r="E23" i="40" l="1"/>
  <c r="E18" i="39"/>
  <c r="E20" i="39"/>
  <c r="E17" i="39"/>
  <c r="E22" i="39"/>
  <c r="E19" i="39"/>
  <c r="E16" i="39"/>
  <c r="E21" i="39"/>
  <c r="D24" i="38"/>
  <c r="E16" i="38" s="1"/>
  <c r="G12" i="36"/>
  <c r="I12" i="37"/>
  <c r="E12" i="35"/>
  <c r="E10" i="36"/>
  <c r="E6" i="36"/>
  <c r="G9" i="35"/>
  <c r="G5" i="35"/>
  <c r="E9" i="36"/>
  <c r="E5" i="36"/>
  <c r="I9" i="36"/>
  <c r="I5" i="36"/>
  <c r="G8" i="37"/>
  <c r="E11" i="35"/>
  <c r="E7" i="35"/>
  <c r="G4" i="35"/>
  <c r="G8" i="35"/>
  <c r="E4" i="36"/>
  <c r="E8" i="36"/>
  <c r="I4" i="36"/>
  <c r="I8" i="36"/>
  <c r="E10" i="37"/>
  <c r="E6" i="37"/>
  <c r="G11" i="37"/>
  <c r="G7" i="37"/>
  <c r="G12" i="37" s="1"/>
  <c r="E10" i="35"/>
  <c r="G11" i="35"/>
  <c r="I11" i="35"/>
  <c r="I12" i="35" s="1"/>
  <c r="E11" i="36"/>
  <c r="G11" i="36"/>
  <c r="I11" i="36"/>
  <c r="E9" i="37"/>
  <c r="E12" i="37" s="1"/>
  <c r="G10" i="37"/>
  <c r="I9" i="37"/>
  <c r="D24" i="37"/>
  <c r="E22" i="37" s="1"/>
  <c r="D24" i="36"/>
  <c r="E22" i="36" s="1"/>
  <c r="D24" i="35"/>
  <c r="E16" i="35" s="1"/>
  <c r="E23" i="39" l="1"/>
  <c r="E15" i="38"/>
  <c r="E19" i="38"/>
  <c r="E17" i="38"/>
  <c r="E22" i="38"/>
  <c r="E18" i="38"/>
  <c r="E20" i="38"/>
  <c r="E21" i="38"/>
  <c r="I12" i="36"/>
  <c r="G12" i="35"/>
  <c r="E12" i="36"/>
  <c r="E15" i="37"/>
  <c r="E17" i="37"/>
  <c r="E19" i="37"/>
  <c r="E21" i="37"/>
  <c r="E16" i="37"/>
  <c r="E18" i="37"/>
  <c r="E20" i="37"/>
  <c r="E15" i="36"/>
  <c r="E19" i="36"/>
  <c r="E17" i="36"/>
  <c r="E21" i="36"/>
  <c r="E16" i="36"/>
  <c r="E18" i="36"/>
  <c r="E20" i="36"/>
  <c r="E19" i="35"/>
  <c r="E15" i="35"/>
  <c r="E22" i="35"/>
  <c r="E21" i="35"/>
  <c r="E17" i="35"/>
  <c r="E18" i="35"/>
  <c r="E20" i="35"/>
  <c r="E23" i="38" l="1"/>
  <c r="E23" i="37"/>
  <c r="E23" i="36"/>
  <c r="E23" i="35"/>
</calcChain>
</file>

<file path=xl/sharedStrings.xml><?xml version="1.0" encoding="utf-8"?>
<sst xmlns="http://schemas.openxmlformats.org/spreadsheetml/2006/main" count="184" uniqueCount="26">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</sst>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5" borderId="16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59E-3"/>
          <c:y val="0.21936140335399398"/>
          <c:w val="0.819827644099498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3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69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25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79995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7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7"/>
          <c:w val="9.7320680119590941E-2"/>
          <c:h val="0.560710492583793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66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7E-3"/>
          <c:y val="0.21936140335399404"/>
          <c:w val="0.819827644099498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15E-3"/>
                  <c:y val="1.33968548049140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39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16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0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5"/>
          <c:w val="9.7320680119590941E-2"/>
          <c:h val="0.560710492583793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425799.41000000003</c:v>
                </c:pt>
                <c:pt idx="2">
                  <c:v>37370566.759999998</c:v>
                </c:pt>
                <c:pt idx="3">
                  <c:v>12750471.130000001</c:v>
                </c:pt>
                <c:pt idx="4">
                  <c:v>1084171.5</c:v>
                </c:pt>
                <c:pt idx="5">
                  <c:v>1531977.79</c:v>
                </c:pt>
                <c:pt idx="6">
                  <c:v>2052692.7799999998</c:v>
                </c:pt>
                <c:pt idx="7">
                  <c:v>12161784.560000001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508375.16000000003</c:v>
                </c:pt>
                <c:pt idx="2">
                  <c:v>48362210.610000007</c:v>
                </c:pt>
                <c:pt idx="3">
                  <c:v>13078434.01</c:v>
                </c:pt>
                <c:pt idx="4">
                  <c:v>1097555.3</c:v>
                </c:pt>
                <c:pt idx="5">
                  <c:v>1538883.79</c:v>
                </c:pt>
                <c:pt idx="6">
                  <c:v>3040689.03</c:v>
                </c:pt>
                <c:pt idx="7">
                  <c:v>16428515.02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MAI!$D$15:$D$22</c:f>
              <c:numCache>
                <c:formatCode>#,##0.00</c:formatCode>
                <c:ptCount val="8"/>
                <c:pt idx="0">
                  <c:v>5490058.2199999997</c:v>
                </c:pt>
                <c:pt idx="1">
                  <c:v>545858.29</c:v>
                </c:pt>
                <c:pt idx="2">
                  <c:v>59431767.379999995</c:v>
                </c:pt>
                <c:pt idx="3">
                  <c:v>13284287.59</c:v>
                </c:pt>
                <c:pt idx="4">
                  <c:v>1097555.3</c:v>
                </c:pt>
                <c:pt idx="5">
                  <c:v>1539543.79</c:v>
                </c:pt>
                <c:pt idx="6">
                  <c:v>3640575.76</c:v>
                </c:pt>
                <c:pt idx="7">
                  <c:v>20708893.300000001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616053.57000000007</c:v>
                </c:pt>
                <c:pt idx="2">
                  <c:v>74134536.410000011</c:v>
                </c:pt>
                <c:pt idx="3">
                  <c:v>13753455.400000002</c:v>
                </c:pt>
                <c:pt idx="4">
                  <c:v>1159155.3</c:v>
                </c:pt>
                <c:pt idx="5">
                  <c:v>1540378.79</c:v>
                </c:pt>
                <c:pt idx="6">
                  <c:v>4175564.8399999994</c:v>
                </c:pt>
                <c:pt idx="7">
                  <c:v>25342545.310000002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627778.63</c:v>
                </c:pt>
                <c:pt idx="2">
                  <c:v>86616758.980000004</c:v>
                </c:pt>
                <c:pt idx="3">
                  <c:v>13852484.720000003</c:v>
                </c:pt>
                <c:pt idx="4">
                  <c:v>1313981.1600000001</c:v>
                </c:pt>
                <c:pt idx="5">
                  <c:v>2073366.19</c:v>
                </c:pt>
                <c:pt idx="6">
                  <c:v>5252262.8199999994</c:v>
                </c:pt>
                <c:pt idx="7">
                  <c:v>31538678.23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130054395374492"/>
                  <c:y val="7.61107802701132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AGO!$C$15:$C$22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633123.27</c:v>
                </c:pt>
                <c:pt idx="2">
                  <c:v>98569763.73999998</c:v>
                </c:pt>
                <c:pt idx="3">
                  <c:v>13973867.690000001</c:v>
                </c:pt>
                <c:pt idx="4">
                  <c:v>1326303.9200000002</c:v>
                </c:pt>
                <c:pt idx="5">
                  <c:v>2090021.29</c:v>
                </c:pt>
                <c:pt idx="6">
                  <c:v>5990786.7899999991</c:v>
                </c:pt>
                <c:pt idx="7">
                  <c:v>36205603.5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2">
      <c r="A2" s="42" t="s">
        <v>0</v>
      </c>
      <c r="B2" s="43" t="s">
        <v>6</v>
      </c>
      <c r="C2" s="44" t="s">
        <v>1</v>
      </c>
      <c r="D2" s="46" t="s">
        <v>18</v>
      </c>
      <c r="E2" s="42"/>
      <c r="F2" s="2" t="s">
        <v>2</v>
      </c>
      <c r="G2" s="2"/>
      <c r="H2" s="46" t="s">
        <v>3</v>
      </c>
      <c r="I2" s="47"/>
    </row>
    <row r="3" spans="1:9" s="1" customFormat="1" ht="15" customHeight="1" thickBot="1" x14ac:dyDescent="0.2">
      <c r="A3" s="42"/>
      <c r="B3" s="43"/>
      <c r="C3" s="45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9" t="s">
        <v>15</v>
      </c>
      <c r="B12" s="39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 x14ac:dyDescent="0.25">
      <c r="A13" s="40" t="s">
        <v>16</v>
      </c>
      <c r="B13" s="40"/>
      <c r="C13" s="40"/>
      <c r="D13" s="40"/>
      <c r="E13" s="40"/>
      <c r="F13" s="40"/>
      <c r="G13" s="40"/>
      <c r="H13" s="40"/>
      <c r="I13" s="40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 x14ac:dyDescent="0.25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 x14ac:dyDescent="0.2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 x14ac:dyDescent="0.2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 x14ac:dyDescent="0.2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 x14ac:dyDescent="0.2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 x14ac:dyDescent="0.2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11.341441314409559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2">
      <c r="A2" s="42" t="s">
        <v>0</v>
      </c>
      <c r="B2" s="43" t="s">
        <v>6</v>
      </c>
      <c r="C2" s="44" t="s">
        <v>1</v>
      </c>
      <c r="D2" s="46" t="s">
        <v>19</v>
      </c>
      <c r="E2" s="42"/>
      <c r="F2" s="2" t="s">
        <v>2</v>
      </c>
      <c r="G2" s="2"/>
      <c r="H2" s="46" t="s">
        <v>3</v>
      </c>
      <c r="I2" s="47"/>
    </row>
    <row r="3" spans="1:9" s="1" customFormat="1" ht="15" customHeight="1" thickBot="1" x14ac:dyDescent="0.2">
      <c r="A3" s="42"/>
      <c r="B3" s="43"/>
      <c r="C3" s="45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28">
        <f t="shared" si="2"/>
        <v>0</v>
      </c>
    </row>
    <row r="12" spans="1:9" s="1" customFormat="1" ht="15" customHeight="1" x14ac:dyDescent="0.15">
      <c r="A12" s="39" t="s">
        <v>15</v>
      </c>
      <c r="B12" s="39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 x14ac:dyDescent="0.25">
      <c r="A13" s="40" t="s">
        <v>16</v>
      </c>
      <c r="B13" s="40"/>
      <c r="C13" s="40"/>
      <c r="D13" s="40"/>
      <c r="E13" s="40"/>
      <c r="F13" s="40"/>
      <c r="G13" s="40"/>
      <c r="H13" s="40"/>
      <c r="I13" s="40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 x14ac:dyDescent="0.25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 x14ac:dyDescent="0.2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 x14ac:dyDescent="0.2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 x14ac:dyDescent="0.2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 x14ac:dyDescent="0.2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 x14ac:dyDescent="0.2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8.1631102055635782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2">
      <c r="A2" s="42" t="s">
        <v>0</v>
      </c>
      <c r="B2" s="43" t="s">
        <v>6</v>
      </c>
      <c r="C2" s="44" t="s">
        <v>1</v>
      </c>
      <c r="D2" s="46" t="s">
        <v>20</v>
      </c>
      <c r="E2" s="42"/>
      <c r="F2" s="2" t="s">
        <v>2</v>
      </c>
      <c r="G2" s="2"/>
      <c r="H2" s="46" t="s">
        <v>3</v>
      </c>
      <c r="I2" s="47"/>
    </row>
    <row r="3" spans="1:9" s="1" customFormat="1" ht="15" customHeight="1" thickBot="1" x14ac:dyDescent="0.2">
      <c r="A3" s="42"/>
      <c r="B3" s="43"/>
      <c r="C3" s="45"/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7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3562064.04</v>
      </c>
      <c r="E4" s="16">
        <f>(D4/D$12)*100</f>
        <v>14.623906242414911</v>
      </c>
      <c r="F4" s="16">
        <v>5477261.8899999997</v>
      </c>
      <c r="G4" s="16">
        <f>(F4/F$12)*100</f>
        <v>7.5180598490378072</v>
      </c>
      <c r="H4" s="16">
        <v>3022738.1100000003</v>
      </c>
      <c r="I4" s="16">
        <f>(H4/H$12)*100</f>
        <v>1.8308519655681914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47862</v>
      </c>
      <c r="E5" s="19">
        <f t="shared" ref="E5:E11" si="0">(D5/D$12)*100</f>
        <v>0.19649545676738095</v>
      </c>
      <c r="F5" s="19">
        <v>425799.41000000003</v>
      </c>
      <c r="G5" s="19">
        <f t="shared" ref="G5:G11" si="1">(F5/F$12)*100</f>
        <v>0.58444995188371174</v>
      </c>
      <c r="H5" s="19">
        <v>2174200.59</v>
      </c>
      <c r="I5" s="19">
        <f t="shared" ref="I5:I11" si="2">(H5/H$12)*100</f>
        <v>1.3168985465767065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10858741.729999999</v>
      </c>
      <c r="E6" s="22">
        <f t="shared" si="0"/>
        <v>44.580113997646784</v>
      </c>
      <c r="F6" s="22">
        <v>37370566.759999998</v>
      </c>
      <c r="G6" s="22">
        <f t="shared" si="1"/>
        <v>51.294636469198096</v>
      </c>
      <c r="H6" s="22">
        <v>145032457.24000001</v>
      </c>
      <c r="I6" s="22">
        <f t="shared" si="2"/>
        <v>87.845175382738887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980796.08</v>
      </c>
      <c r="E7" s="19">
        <f t="shared" si="0"/>
        <v>4.0266176452145066</v>
      </c>
      <c r="F7" s="19">
        <v>12750471.130000001</v>
      </c>
      <c r="G7" s="19">
        <f t="shared" si="1"/>
        <v>17.501227252576875</v>
      </c>
      <c r="H7" s="19">
        <v>6299528.8699999992</v>
      </c>
      <c r="I7" s="19">
        <f t="shared" si="2"/>
        <v>3.8155818976302465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16760</v>
      </c>
      <c r="E8" s="22">
        <f t="shared" si="0"/>
        <v>6.8807485174487176E-2</v>
      </c>
      <c r="F8" s="22">
        <v>1084171.5</v>
      </c>
      <c r="G8" s="22">
        <f t="shared" si="1"/>
        <v>1.4881278980839627</v>
      </c>
      <c r="H8" s="22">
        <v>1015828.5</v>
      </c>
      <c r="I8" s="22">
        <f t="shared" si="2"/>
        <v>0.61528043059780235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191317.44</v>
      </c>
      <c r="E9" s="19">
        <f t="shared" si="0"/>
        <v>0.78544581840219796</v>
      </c>
      <c r="F9" s="19">
        <v>1531977.79</v>
      </c>
      <c r="G9" s="19">
        <f t="shared" si="1"/>
        <v>2.1027843736383169</v>
      </c>
      <c r="H9" s="19">
        <v>1568022.21</v>
      </c>
      <c r="I9" s="19">
        <f t="shared" si="2"/>
        <v>0.94974041440628776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497345.5</v>
      </c>
      <c r="E10" s="22">
        <f t="shared" si="0"/>
        <v>2.0418313316138375</v>
      </c>
      <c r="F10" s="22">
        <v>2052692.7799999998</v>
      </c>
      <c r="G10" s="22">
        <f t="shared" si="1"/>
        <v>2.8175149338582743</v>
      </c>
      <c r="H10" s="22">
        <v>5987307.2200000007</v>
      </c>
      <c r="I10" s="22">
        <f t="shared" si="2"/>
        <v>3.6264713624818867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12161784.560000001</v>
      </c>
      <c r="D11" s="20">
        <v>8202928.290000001</v>
      </c>
      <c r="E11" s="19">
        <f t="shared" si="0"/>
        <v>33.676782022765899</v>
      </c>
      <c r="F11" s="19">
        <v>12161784.560000001</v>
      </c>
      <c r="G11" s="19">
        <f t="shared" si="1"/>
        <v>16.693199271722964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9" t="s">
        <v>15</v>
      </c>
      <c r="B12" s="39"/>
      <c r="C12" s="11">
        <f>SUM(C4:C11)</f>
        <v>237954808.56</v>
      </c>
      <c r="D12" s="11">
        <f t="shared" ref="D12:H12" si="3">SUM(D4:D11)</f>
        <v>24357815.079999998</v>
      </c>
      <c r="E12" s="11">
        <f t="shared" si="3"/>
        <v>100</v>
      </c>
      <c r="F12" s="11">
        <f t="shared" si="3"/>
        <v>72854725.819999993</v>
      </c>
      <c r="G12" s="11">
        <f t="shared" si="3"/>
        <v>100</v>
      </c>
      <c r="H12" s="11">
        <f t="shared" si="3"/>
        <v>165100082.74000001</v>
      </c>
      <c r="I12" s="11">
        <f>SUM(I4:I11)</f>
        <v>100.00000000000003</v>
      </c>
    </row>
    <row r="13" spans="1:9" x14ac:dyDescent="0.25">
      <c r="A13" s="40" t="s">
        <v>16</v>
      </c>
      <c r="B13" s="40"/>
      <c r="C13" s="40"/>
      <c r="D13" s="40"/>
      <c r="E13" s="40"/>
      <c r="F13" s="40"/>
      <c r="G13" s="40"/>
      <c r="H13" s="40"/>
      <c r="I13" s="40"/>
    </row>
    <row r="15" spans="1:9" x14ac:dyDescent="0.25">
      <c r="C15" s="6">
        <v>1843</v>
      </c>
      <c r="D15" s="4">
        <f t="shared" ref="D15:D20" si="4">F4</f>
        <v>5477261.8899999997</v>
      </c>
      <c r="E15" s="5">
        <f>(D15/D$24)*100</f>
        <v>7.5180598490378072</v>
      </c>
    </row>
    <row r="16" spans="1:9" x14ac:dyDescent="0.25">
      <c r="C16" s="6">
        <v>1869</v>
      </c>
      <c r="D16" s="4">
        <f t="shared" si="4"/>
        <v>425799.41000000003</v>
      </c>
      <c r="E16" s="5">
        <f t="shared" ref="E16:E22" si="5">(D16/D$24)*100</f>
        <v>0.58444995188371174</v>
      </c>
    </row>
    <row r="17" spans="3:5" x14ac:dyDescent="0.25">
      <c r="C17" s="6">
        <v>11134</v>
      </c>
      <c r="D17" s="4">
        <f t="shared" si="4"/>
        <v>37370566.759999998</v>
      </c>
      <c r="E17" s="5">
        <f t="shared" si="5"/>
        <v>51.294636469198096</v>
      </c>
    </row>
    <row r="18" spans="3:5" x14ac:dyDescent="0.25">
      <c r="C18" s="6">
        <v>1858</v>
      </c>
      <c r="D18" s="4">
        <f t="shared" si="4"/>
        <v>12750471.130000001</v>
      </c>
      <c r="E18" s="5">
        <f t="shared" si="5"/>
        <v>17.501227252576875</v>
      </c>
    </row>
    <row r="19" spans="3:5" x14ac:dyDescent="0.25">
      <c r="C19" s="6">
        <v>1882</v>
      </c>
      <c r="D19" s="4">
        <f t="shared" si="4"/>
        <v>1084171.5</v>
      </c>
      <c r="E19" s="5">
        <f t="shared" si="5"/>
        <v>1.4881278980839627</v>
      </c>
    </row>
    <row r="20" spans="3:5" x14ac:dyDescent="0.25">
      <c r="C20" s="6">
        <v>11135</v>
      </c>
      <c r="D20" s="4">
        <f t="shared" si="4"/>
        <v>1531977.79</v>
      </c>
      <c r="E20" s="5">
        <f t="shared" si="5"/>
        <v>2.1027843736383169</v>
      </c>
    </row>
    <row r="21" spans="3:5" x14ac:dyDescent="0.25">
      <c r="C21" s="6">
        <v>1786</v>
      </c>
      <c r="D21" s="4">
        <f>F10</f>
        <v>2052692.7799999998</v>
      </c>
      <c r="E21" s="5">
        <f t="shared" si="5"/>
        <v>2.8175149338582743</v>
      </c>
    </row>
    <row r="22" spans="3:5" x14ac:dyDescent="0.25">
      <c r="C22" s="6">
        <v>9359</v>
      </c>
      <c r="D22" s="4">
        <f>F11</f>
        <v>12161784.560000001</v>
      </c>
      <c r="E22" s="5">
        <f t="shared" si="5"/>
        <v>16.693199271722964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72854725.819999993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2">
      <c r="A2" s="42" t="s">
        <v>0</v>
      </c>
      <c r="B2" s="43" t="s">
        <v>6</v>
      </c>
      <c r="C2" s="44" t="s">
        <v>1</v>
      </c>
      <c r="D2" s="46" t="s">
        <v>21</v>
      </c>
      <c r="E2" s="42"/>
      <c r="F2" s="2" t="s">
        <v>2</v>
      </c>
      <c r="G2" s="2"/>
      <c r="H2" s="46" t="s">
        <v>3</v>
      </c>
      <c r="I2" s="47"/>
    </row>
    <row r="3" spans="1:9" s="1" customFormat="1" ht="15" customHeight="1" thickBot="1" x14ac:dyDescent="0.2">
      <c r="A3" s="42"/>
      <c r="B3" s="43"/>
      <c r="C3" s="45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0</v>
      </c>
      <c r="E4" s="16">
        <v>0</v>
      </c>
      <c r="F4" s="16">
        <v>5477261.8899999997</v>
      </c>
      <c r="G4" s="16">
        <v>6.1176635056417696</v>
      </c>
      <c r="H4" s="16">
        <v>3022738.1100000003</v>
      </c>
      <c r="I4" s="16">
        <v>1.9540666161960045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82575.75</v>
      </c>
      <c r="E5" s="19">
        <v>0.49514160051405609</v>
      </c>
      <c r="F5" s="19">
        <v>508375.16000000003</v>
      </c>
      <c r="G5" s="19">
        <v>0.56781439813658352</v>
      </c>
      <c r="H5" s="19">
        <v>2091624.8399999999</v>
      </c>
      <c r="I5" s="19">
        <v>1.3521430321498507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10991643.850000001</v>
      </c>
      <c r="E6" s="22">
        <v>65.908213103356388</v>
      </c>
      <c r="F6" s="22">
        <v>48362210.610000007</v>
      </c>
      <c r="G6" s="22">
        <v>54.016721647202125</v>
      </c>
      <c r="H6" s="22">
        <v>134040813.38999999</v>
      </c>
      <c r="I6" s="22">
        <v>86.651462720717589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327962.88000000006</v>
      </c>
      <c r="E7" s="19">
        <v>1.9665345493368129</v>
      </c>
      <c r="F7" s="19">
        <v>13078434.01</v>
      </c>
      <c r="G7" s="19">
        <v>14.6075648856588</v>
      </c>
      <c r="H7" s="19">
        <v>5971565.9900000002</v>
      </c>
      <c r="I7" s="19">
        <v>3.8603535347196996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13383.8</v>
      </c>
      <c r="E8" s="22">
        <v>8.0252085545211793E-2</v>
      </c>
      <c r="F8" s="22">
        <v>1097555.3</v>
      </c>
      <c r="G8" s="22">
        <v>1.2258814968282821</v>
      </c>
      <c r="H8" s="22">
        <v>1002444.7</v>
      </c>
      <c r="I8" s="22">
        <v>0.64803620147317975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6906</v>
      </c>
      <c r="E9" s="19">
        <v>4.1409831495930353E-2</v>
      </c>
      <c r="F9" s="19">
        <v>1538883.79</v>
      </c>
      <c r="G9" s="19">
        <v>1.7188101264054574</v>
      </c>
      <c r="H9" s="19">
        <v>1561116.21</v>
      </c>
      <c r="I9" s="19">
        <v>1.0091926455260893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987996.25</v>
      </c>
      <c r="E10" s="22">
        <v>5.9242337432828096</v>
      </c>
      <c r="F10" s="22">
        <v>3040689.03</v>
      </c>
      <c r="G10" s="22">
        <v>3.3962064776925009</v>
      </c>
      <c r="H10" s="22">
        <v>6999310.9700000007</v>
      </c>
      <c r="I10" s="22">
        <v>4.5247452492175952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16428515.02</v>
      </c>
      <c r="D11" s="20">
        <v>4266730.46</v>
      </c>
      <c r="E11" s="19">
        <v>25.584215086468781</v>
      </c>
      <c r="F11" s="19">
        <v>16428515.02</v>
      </c>
      <c r="G11" s="19">
        <v>18.349337462434477</v>
      </c>
      <c r="H11" s="19">
        <v>0</v>
      </c>
      <c r="I11" s="19">
        <v>0</v>
      </c>
    </row>
    <row r="12" spans="1:9" s="1" customFormat="1" ht="15" customHeight="1" x14ac:dyDescent="0.15">
      <c r="A12" s="39" t="s">
        <v>15</v>
      </c>
      <c r="B12" s="39"/>
      <c r="C12" s="11">
        <f>SUM(C4:C11)</f>
        <v>244221539.02000001</v>
      </c>
      <c r="D12" s="11">
        <f t="shared" ref="D12:I12" si="0">SUM(D4:D11)</f>
        <v>16677198.990000002</v>
      </c>
      <c r="E12" s="11">
        <f t="shared" si="0"/>
        <v>100</v>
      </c>
      <c r="F12" s="11">
        <f t="shared" si="0"/>
        <v>89531924.810000002</v>
      </c>
      <c r="G12" s="11">
        <f t="shared" si="0"/>
        <v>100</v>
      </c>
      <c r="H12" s="11">
        <f t="shared" si="0"/>
        <v>154689614.20999998</v>
      </c>
      <c r="I12" s="11">
        <f t="shared" si="0"/>
        <v>100</v>
      </c>
    </row>
    <row r="13" spans="1:9" x14ac:dyDescent="0.25">
      <c r="A13" s="40" t="s">
        <v>16</v>
      </c>
      <c r="B13" s="40"/>
      <c r="C13" s="40"/>
      <c r="D13" s="40"/>
      <c r="E13" s="40"/>
      <c r="F13" s="40"/>
      <c r="G13" s="40"/>
      <c r="H13" s="40"/>
      <c r="I13" s="40"/>
    </row>
    <row r="15" spans="1:9" x14ac:dyDescent="0.25">
      <c r="C15" s="6">
        <v>1843</v>
      </c>
      <c r="D15" s="4">
        <f t="shared" ref="D15:D20" si="1">F4</f>
        <v>5477261.8899999997</v>
      </c>
      <c r="E15" s="5">
        <f>(D15/D$24)*100</f>
        <v>6.1176635056417696</v>
      </c>
    </row>
    <row r="16" spans="1:9" x14ac:dyDescent="0.25">
      <c r="C16" s="6">
        <v>1869</v>
      </c>
      <c r="D16" s="4">
        <f t="shared" si="1"/>
        <v>508375.16000000003</v>
      </c>
      <c r="E16" s="5">
        <f t="shared" ref="E16:E22" si="2">(D16/D$24)*100</f>
        <v>0.56781439813658352</v>
      </c>
    </row>
    <row r="17" spans="3:5" x14ac:dyDescent="0.25">
      <c r="C17" s="6">
        <v>11134</v>
      </c>
      <c r="D17" s="4">
        <f t="shared" si="1"/>
        <v>48362210.610000007</v>
      </c>
      <c r="E17" s="5">
        <f t="shared" si="2"/>
        <v>54.016721647202125</v>
      </c>
    </row>
    <row r="18" spans="3:5" x14ac:dyDescent="0.25">
      <c r="C18" s="6">
        <v>1858</v>
      </c>
      <c r="D18" s="4">
        <f t="shared" si="1"/>
        <v>13078434.01</v>
      </c>
      <c r="E18" s="5">
        <f t="shared" si="2"/>
        <v>14.6075648856588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1.2258814968282821</v>
      </c>
    </row>
    <row r="20" spans="3:5" x14ac:dyDescent="0.25">
      <c r="C20" s="6">
        <v>11135</v>
      </c>
      <c r="D20" s="4">
        <f t="shared" si="1"/>
        <v>1538883.79</v>
      </c>
      <c r="E20" s="5">
        <f t="shared" si="2"/>
        <v>1.7188101264054574</v>
      </c>
    </row>
    <row r="21" spans="3:5" x14ac:dyDescent="0.25">
      <c r="C21" s="6">
        <v>1786</v>
      </c>
      <c r="D21" s="4">
        <f>F10</f>
        <v>3040689.03</v>
      </c>
      <c r="E21" s="5">
        <f t="shared" si="2"/>
        <v>3.3962064776925009</v>
      </c>
    </row>
    <row r="22" spans="3:5" x14ac:dyDescent="0.25">
      <c r="C22" s="6">
        <v>9359</v>
      </c>
      <c r="D22" s="4">
        <f>F11</f>
        <v>16428515.02</v>
      </c>
      <c r="E22" s="5">
        <f t="shared" si="2"/>
        <v>18.349337462434477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89531924.810000002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2">
      <c r="A2" s="42" t="s">
        <v>0</v>
      </c>
      <c r="B2" s="43" t="s">
        <v>6</v>
      </c>
      <c r="C2" s="44" t="s">
        <v>1</v>
      </c>
      <c r="D2" s="46" t="s">
        <v>22</v>
      </c>
      <c r="E2" s="42"/>
      <c r="F2" s="2" t="s">
        <v>2</v>
      </c>
      <c r="G2" s="2"/>
      <c r="H2" s="46" t="s">
        <v>3</v>
      </c>
      <c r="I2" s="47"/>
    </row>
    <row r="3" spans="1:9" s="1" customFormat="1" ht="15" customHeight="1" thickBot="1" x14ac:dyDescent="0.2">
      <c r="A3" s="42"/>
      <c r="B3" s="43"/>
      <c r="C3" s="45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12796.33</v>
      </c>
      <c r="E4" s="16">
        <v>7.8957451276058632E-2</v>
      </c>
      <c r="F4" s="16">
        <v>5490058.2199999997</v>
      </c>
      <c r="G4" s="16">
        <v>5.1921070966279617</v>
      </c>
      <c r="H4" s="16">
        <v>3009941.7800000003</v>
      </c>
      <c r="I4" s="16">
        <v>2.1083430702778214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37483.129999999997</v>
      </c>
      <c r="E5" s="19">
        <v>0.2312829077281667</v>
      </c>
      <c r="F5" s="19">
        <v>545858.29</v>
      </c>
      <c r="G5" s="19">
        <v>0.51623399747156129</v>
      </c>
      <c r="H5" s="19">
        <v>2054141.71</v>
      </c>
      <c r="I5" s="19">
        <v>1.4388435910701018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11069556.770000001</v>
      </c>
      <c r="E6" s="22">
        <v>68.302707832233153</v>
      </c>
      <c r="F6" s="22">
        <v>59431767.379999995</v>
      </c>
      <c r="G6" s="22">
        <v>56.206344052001732</v>
      </c>
      <c r="H6" s="22">
        <v>122971256.62</v>
      </c>
      <c r="I6" s="22">
        <v>86.136415814040319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205853.58</v>
      </c>
      <c r="E7" s="19">
        <v>1.270182467383401</v>
      </c>
      <c r="F7" s="19">
        <v>13284287.59</v>
      </c>
      <c r="G7" s="19">
        <v>12.563335597866532</v>
      </c>
      <c r="H7" s="19">
        <v>5765712.4100000001</v>
      </c>
      <c r="I7" s="19">
        <v>4.0386494800701218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0</v>
      </c>
      <c r="E8" s="22">
        <v>0</v>
      </c>
      <c r="F8" s="22">
        <v>1097555.3</v>
      </c>
      <c r="G8" s="22">
        <v>1.037989841585256</v>
      </c>
      <c r="H8" s="22">
        <v>1002444.7</v>
      </c>
      <c r="I8" s="22">
        <v>0.70217216513129022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660</v>
      </c>
      <c r="E9" s="19">
        <v>4.0724112180757057E-3</v>
      </c>
      <c r="F9" s="19">
        <v>1539543.79</v>
      </c>
      <c r="G9" s="19">
        <v>1.4559911602592275</v>
      </c>
      <c r="H9" s="19">
        <v>1560456.21</v>
      </c>
      <c r="I9" s="19">
        <v>1.0930367685801194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599886.7300000001</v>
      </c>
      <c r="E10" s="22">
        <v>3.701493104282958</v>
      </c>
      <c r="F10" s="22">
        <v>3640575.76</v>
      </c>
      <c r="G10" s="22">
        <v>3.4429979577352707</v>
      </c>
      <c r="H10" s="22">
        <v>6399424.2400000002</v>
      </c>
      <c r="I10" s="22">
        <v>4.4825391108302153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20708893.300000001</v>
      </c>
      <c r="D11" s="20">
        <v>4280378.28</v>
      </c>
      <c r="E11" s="19">
        <v>26.411303825878175</v>
      </c>
      <c r="F11" s="19">
        <v>20708893.300000001</v>
      </c>
      <c r="G11" s="19">
        <v>19.58500029645246</v>
      </c>
      <c r="H11" s="19">
        <v>0</v>
      </c>
      <c r="I11" s="19">
        <v>0</v>
      </c>
    </row>
    <row r="12" spans="1:9" s="1" customFormat="1" ht="15" customHeight="1" x14ac:dyDescent="0.15">
      <c r="A12" s="39" t="s">
        <v>15</v>
      </c>
      <c r="B12" s="39"/>
      <c r="C12" s="11">
        <f>SUM(C4:C11)</f>
        <v>248501917.30000001</v>
      </c>
      <c r="D12" s="11">
        <f t="shared" ref="D12:I12" si="0">SUM(D4:D11)</f>
        <v>16206614.820000004</v>
      </c>
      <c r="E12" s="11">
        <f t="shared" si="0"/>
        <v>100</v>
      </c>
      <c r="F12" s="11">
        <f t="shared" si="0"/>
        <v>105738539.63</v>
      </c>
      <c r="G12" s="11">
        <f t="shared" si="0"/>
        <v>100.00000000000001</v>
      </c>
      <c r="H12" s="11">
        <f t="shared" si="0"/>
        <v>142763377.67000002</v>
      </c>
      <c r="I12" s="11">
        <f t="shared" si="0"/>
        <v>99.999999999999986</v>
      </c>
    </row>
    <row r="13" spans="1:9" x14ac:dyDescent="0.25">
      <c r="A13" s="40" t="s">
        <v>16</v>
      </c>
      <c r="B13" s="40"/>
      <c r="C13" s="40"/>
      <c r="D13" s="40"/>
      <c r="E13" s="40"/>
      <c r="F13" s="40"/>
      <c r="G13" s="40"/>
      <c r="H13" s="40"/>
      <c r="I13" s="40"/>
    </row>
    <row r="15" spans="1:9" x14ac:dyDescent="0.25">
      <c r="C15" s="6">
        <v>1843</v>
      </c>
      <c r="D15" s="4">
        <f t="shared" ref="D15:D20" si="1">F4</f>
        <v>5490058.2199999997</v>
      </c>
      <c r="E15" s="5">
        <f>(D15/D$24)*100</f>
        <v>5.1921070966279617</v>
      </c>
    </row>
    <row r="16" spans="1:9" x14ac:dyDescent="0.25">
      <c r="C16" s="6">
        <v>1869</v>
      </c>
      <c r="D16" s="4">
        <f t="shared" si="1"/>
        <v>545858.29</v>
      </c>
      <c r="E16" s="5">
        <f t="shared" ref="E16:E22" si="2">(D16/D$24)*100</f>
        <v>0.51623399747156129</v>
      </c>
    </row>
    <row r="17" spans="3:5" x14ac:dyDescent="0.25">
      <c r="C17" s="6">
        <v>11134</v>
      </c>
      <c r="D17" s="4">
        <f t="shared" si="1"/>
        <v>59431767.379999995</v>
      </c>
      <c r="E17" s="5">
        <f t="shared" si="2"/>
        <v>56.206344052001732</v>
      </c>
    </row>
    <row r="18" spans="3:5" x14ac:dyDescent="0.25">
      <c r="C18" s="6">
        <v>1858</v>
      </c>
      <c r="D18" s="4">
        <f t="shared" si="1"/>
        <v>13284287.59</v>
      </c>
      <c r="E18" s="5">
        <f t="shared" si="2"/>
        <v>12.563335597866532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1.037989841585256</v>
      </c>
    </row>
    <row r="20" spans="3:5" x14ac:dyDescent="0.25">
      <c r="C20" s="6">
        <v>11135</v>
      </c>
      <c r="D20" s="4">
        <f t="shared" si="1"/>
        <v>1539543.79</v>
      </c>
      <c r="E20" s="5">
        <f t="shared" si="2"/>
        <v>1.4559911602592275</v>
      </c>
    </row>
    <row r="21" spans="3:5" x14ac:dyDescent="0.25">
      <c r="C21" s="6">
        <v>1786</v>
      </c>
      <c r="D21" s="4">
        <f>F10</f>
        <v>3640575.76</v>
      </c>
      <c r="E21" s="5">
        <f t="shared" si="2"/>
        <v>3.4429979577352707</v>
      </c>
    </row>
    <row r="22" spans="3:5" x14ac:dyDescent="0.25">
      <c r="C22" s="6">
        <v>9359</v>
      </c>
      <c r="D22" s="4">
        <f>F11</f>
        <v>20708893.300000001</v>
      </c>
      <c r="E22" s="5">
        <f t="shared" si="2"/>
        <v>19.58500029645246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105738539.63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2" sqref="C12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2">
      <c r="A2" s="42" t="s">
        <v>0</v>
      </c>
      <c r="B2" s="43" t="s">
        <v>6</v>
      </c>
      <c r="C2" s="44" t="s">
        <v>1</v>
      </c>
      <c r="D2" s="46" t="s">
        <v>23</v>
      </c>
      <c r="E2" s="42"/>
      <c r="F2" s="2" t="s">
        <v>2</v>
      </c>
      <c r="G2" s="2"/>
      <c r="H2" s="46" t="s">
        <v>3</v>
      </c>
      <c r="I2" s="47"/>
    </row>
    <row r="3" spans="1:9" s="1" customFormat="1" ht="15" customHeight="1" thickBot="1" x14ac:dyDescent="0.2">
      <c r="A3" s="42"/>
      <c r="B3" s="43"/>
      <c r="C3" s="45"/>
      <c r="D3" s="33" t="s">
        <v>4</v>
      </c>
      <c r="E3" s="33" t="s">
        <v>5</v>
      </c>
      <c r="F3" s="33" t="s">
        <v>4</v>
      </c>
      <c r="G3" s="33" t="s">
        <v>5</v>
      </c>
      <c r="H3" s="33" t="s">
        <v>4</v>
      </c>
      <c r="I3" s="34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384016.5</v>
      </c>
      <c r="E4" s="16">
        <v>1.8411677744253445</v>
      </c>
      <c r="F4" s="16">
        <v>5874074.7199999997</v>
      </c>
      <c r="G4" s="16">
        <v>4.6400246885226855</v>
      </c>
      <c r="H4" s="16">
        <v>3025925.2800000003</v>
      </c>
      <c r="I4" s="16">
        <v>2.3350025726950525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70195.28</v>
      </c>
      <c r="E5" s="19">
        <v>0.33655139154896696</v>
      </c>
      <c r="F5" s="19">
        <v>616053.57000000007</v>
      </c>
      <c r="G5" s="19">
        <v>0.48663047552322231</v>
      </c>
      <c r="H5" s="19">
        <v>1983946.43</v>
      </c>
      <c r="I5" s="19">
        <v>1.5309432948520012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14702769.029999999</v>
      </c>
      <c r="E6" s="22">
        <v>70.492451581780941</v>
      </c>
      <c r="F6" s="22">
        <v>74134536.410000011</v>
      </c>
      <c r="G6" s="22">
        <v>58.560044877090704</v>
      </c>
      <c r="H6" s="22">
        <v>108268487.58999999</v>
      </c>
      <c r="I6" s="22">
        <v>83.547071943710492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469167.80999999994</v>
      </c>
      <c r="E7" s="19">
        <v>2.2494258777154439</v>
      </c>
      <c r="F7" s="19">
        <v>13753455.400000002</v>
      </c>
      <c r="G7" s="19">
        <v>10.86407232635537</v>
      </c>
      <c r="H7" s="19">
        <v>6896544.5999999978</v>
      </c>
      <c r="I7" s="19">
        <v>5.3218265137419927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61600</v>
      </c>
      <c r="E8" s="22">
        <v>0.29534130670062669</v>
      </c>
      <c r="F8" s="22">
        <v>1159155.3</v>
      </c>
      <c r="G8" s="22">
        <v>0.91563513680192354</v>
      </c>
      <c r="H8" s="22">
        <v>1990844.7</v>
      </c>
      <c r="I8" s="22">
        <v>1.5362664527976413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835</v>
      </c>
      <c r="E9" s="19">
        <v>4.0034089463477805E-3</v>
      </c>
      <c r="F9" s="19">
        <v>1540378.79</v>
      </c>
      <c r="G9" s="19">
        <v>1.2167696115511282</v>
      </c>
      <c r="H9" s="19">
        <v>1559621.21</v>
      </c>
      <c r="I9" s="19">
        <v>1.2035061017037969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534989.07999999996</v>
      </c>
      <c r="E10" s="22">
        <v>2.5650060707429563</v>
      </c>
      <c r="F10" s="22">
        <v>4175564.8399999994</v>
      </c>
      <c r="G10" s="22">
        <v>3.2983448235958557</v>
      </c>
      <c r="H10" s="22">
        <v>5864435.1600000001</v>
      </c>
      <c r="I10" s="22">
        <v>4.5253831204990362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25342545.310000002</v>
      </c>
      <c r="D11" s="20">
        <v>4633652.01</v>
      </c>
      <c r="E11" s="19">
        <v>22.21605258813937</v>
      </c>
      <c r="F11" s="19">
        <v>25342545.310000002</v>
      </c>
      <c r="G11" s="19">
        <v>20.018478060559097</v>
      </c>
      <c r="H11" s="19">
        <v>0</v>
      </c>
      <c r="I11" s="19">
        <v>0</v>
      </c>
    </row>
    <row r="12" spans="1:9" s="1" customFormat="1" ht="15" customHeight="1" x14ac:dyDescent="0.15">
      <c r="A12" s="39" t="s">
        <v>15</v>
      </c>
      <c r="B12" s="39"/>
      <c r="C12" s="11">
        <f>SUM(C4:C11)</f>
        <v>256185569.31</v>
      </c>
      <c r="D12" s="11">
        <f t="shared" ref="D12:I12" si="0">SUM(D4:D11)</f>
        <v>20857224.710000001</v>
      </c>
      <c r="E12" s="11">
        <f t="shared" si="0"/>
        <v>99.999999999999972</v>
      </c>
      <c r="F12" s="11">
        <f t="shared" si="0"/>
        <v>126595764.34000003</v>
      </c>
      <c r="G12" s="11">
        <f t="shared" si="0"/>
        <v>100</v>
      </c>
      <c r="H12" s="11">
        <f t="shared" si="0"/>
        <v>129589804.96999997</v>
      </c>
      <c r="I12" s="11">
        <f t="shared" si="0"/>
        <v>100.00000000000003</v>
      </c>
    </row>
    <row r="13" spans="1:9" x14ac:dyDescent="0.25">
      <c r="A13" s="40" t="s">
        <v>16</v>
      </c>
      <c r="B13" s="40"/>
      <c r="C13" s="40"/>
      <c r="D13" s="40"/>
      <c r="E13" s="40"/>
      <c r="F13" s="40"/>
      <c r="G13" s="40"/>
      <c r="H13" s="40"/>
      <c r="I13" s="40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4.6400246885226855</v>
      </c>
    </row>
    <row r="16" spans="1:9" x14ac:dyDescent="0.25">
      <c r="C16" s="6">
        <v>1869</v>
      </c>
      <c r="D16" s="4">
        <f t="shared" si="1"/>
        <v>616053.57000000007</v>
      </c>
      <c r="E16" s="5">
        <f t="shared" ref="E16:E22" si="2">(D16/D$24)*100</f>
        <v>0.48663047552322231</v>
      </c>
    </row>
    <row r="17" spans="3:5" x14ac:dyDescent="0.25">
      <c r="C17" s="6">
        <v>11134</v>
      </c>
      <c r="D17" s="4">
        <f t="shared" si="1"/>
        <v>74134536.410000011</v>
      </c>
      <c r="E17" s="5">
        <f t="shared" si="2"/>
        <v>58.560044877090704</v>
      </c>
    </row>
    <row r="18" spans="3:5" x14ac:dyDescent="0.25">
      <c r="C18" s="6">
        <v>1858</v>
      </c>
      <c r="D18" s="4">
        <f t="shared" si="1"/>
        <v>13753455.400000002</v>
      </c>
      <c r="E18" s="5">
        <f t="shared" si="2"/>
        <v>10.86407232635537</v>
      </c>
    </row>
    <row r="19" spans="3:5" x14ac:dyDescent="0.25">
      <c r="C19" s="6">
        <v>1882</v>
      </c>
      <c r="D19" s="4">
        <f t="shared" si="1"/>
        <v>1159155.3</v>
      </c>
      <c r="E19" s="5">
        <f t="shared" si="2"/>
        <v>0.91563513680192354</v>
      </c>
    </row>
    <row r="20" spans="3:5" x14ac:dyDescent="0.25">
      <c r="C20" s="6">
        <v>11135</v>
      </c>
      <c r="D20" s="4">
        <f t="shared" si="1"/>
        <v>1540378.79</v>
      </c>
      <c r="E20" s="5">
        <f t="shared" si="2"/>
        <v>1.2167696115511282</v>
      </c>
    </row>
    <row r="21" spans="3:5" x14ac:dyDescent="0.25">
      <c r="C21" s="6">
        <v>1786</v>
      </c>
      <c r="D21" s="4">
        <f>F10</f>
        <v>4175564.8399999994</v>
      </c>
      <c r="E21" s="5">
        <f t="shared" si="2"/>
        <v>3.2983448235958557</v>
      </c>
    </row>
    <row r="22" spans="3:5" x14ac:dyDescent="0.25">
      <c r="C22" s="6">
        <v>9359</v>
      </c>
      <c r="D22" s="4">
        <f>F11</f>
        <v>25342545.310000002</v>
      </c>
      <c r="E22" s="5">
        <f t="shared" si="2"/>
        <v>20.018478060559097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126595764.34000003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2">
      <c r="A2" s="42" t="s">
        <v>0</v>
      </c>
      <c r="B2" s="43" t="s">
        <v>6</v>
      </c>
      <c r="C2" s="44" t="s">
        <v>1</v>
      </c>
      <c r="D2" s="46" t="s">
        <v>24</v>
      </c>
      <c r="E2" s="42"/>
      <c r="F2" s="2" t="s">
        <v>2</v>
      </c>
      <c r="G2" s="2"/>
      <c r="H2" s="46" t="s">
        <v>3</v>
      </c>
      <c r="I2" s="47"/>
    </row>
    <row r="3" spans="1:9" s="1" customFormat="1" ht="15" customHeight="1" thickBot="1" x14ac:dyDescent="0.2">
      <c r="A3" s="42"/>
      <c r="B3" s="43"/>
      <c r="C3" s="45"/>
      <c r="D3" s="35" t="s">
        <v>4</v>
      </c>
      <c r="E3" s="35" t="s">
        <v>5</v>
      </c>
      <c r="F3" s="35" t="s">
        <v>4</v>
      </c>
      <c r="G3" s="35" t="s">
        <v>5</v>
      </c>
      <c r="H3" s="35" t="s">
        <v>4</v>
      </c>
      <c r="I3" s="36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0</v>
      </c>
      <c r="E4" s="16">
        <v>0</v>
      </c>
      <c r="F4" s="16">
        <v>5874074.7199999997</v>
      </c>
      <c r="G4" s="16">
        <v>3.9919125058092453</v>
      </c>
      <c r="H4" s="16">
        <v>3025925.2800000003</v>
      </c>
      <c r="I4" s="16">
        <v>2.625934602857162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11725.06</v>
      </c>
      <c r="E5" s="19">
        <v>5.7046200945561745E-2</v>
      </c>
      <c r="F5" s="19">
        <v>627778.63</v>
      </c>
      <c r="G5" s="19">
        <v>0.42662674266710648</v>
      </c>
      <c r="H5" s="19">
        <v>1972221.37</v>
      </c>
      <c r="I5" s="19">
        <v>1.7115175890851337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12482222.57</v>
      </c>
      <c r="E6" s="22">
        <v>60.730041208782417</v>
      </c>
      <c r="F6" s="22">
        <v>86616758.980000004</v>
      </c>
      <c r="G6" s="22">
        <v>58.863146940855962</v>
      </c>
      <c r="H6" s="22">
        <v>95786265.019999996</v>
      </c>
      <c r="I6" s="22">
        <v>83.124480785085524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99029.32</v>
      </c>
      <c r="E7" s="19">
        <v>0.48180960167558529</v>
      </c>
      <c r="F7" s="19">
        <v>13852484.720000003</v>
      </c>
      <c r="G7" s="19">
        <v>9.4138923364426486</v>
      </c>
      <c r="H7" s="19">
        <v>6797515.2799999975</v>
      </c>
      <c r="I7" s="19">
        <v>5.8989660799563044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154825.85999999999</v>
      </c>
      <c r="E8" s="22">
        <v>0.75327777607359037</v>
      </c>
      <c r="F8" s="22">
        <v>1313981.1600000001</v>
      </c>
      <c r="G8" s="22">
        <v>0.89295728689704845</v>
      </c>
      <c r="H8" s="22">
        <v>1836018.8399999999</v>
      </c>
      <c r="I8" s="22">
        <v>1.5933193840971731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532987.4</v>
      </c>
      <c r="E9" s="19">
        <v>2.5931557127940073</v>
      </c>
      <c r="F9" s="19">
        <v>2073366.19</v>
      </c>
      <c r="G9" s="19">
        <v>1.4090213042068807</v>
      </c>
      <c r="H9" s="19">
        <v>1026633.81</v>
      </c>
      <c r="I9" s="19">
        <v>0.89092525316490467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1076697.98</v>
      </c>
      <c r="E10" s="22">
        <v>5.2384831569953949</v>
      </c>
      <c r="F10" s="22">
        <v>5252262.8199999994</v>
      </c>
      <c r="G10" s="22">
        <v>3.5693406424620577</v>
      </c>
      <c r="H10" s="22">
        <v>4787737.1800000006</v>
      </c>
      <c r="I10" s="22">
        <v>4.1548563057537793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31538678.23</v>
      </c>
      <c r="D11" s="20">
        <v>6196132.9199999999</v>
      </c>
      <c r="E11" s="19">
        <v>30.146186342733454</v>
      </c>
      <c r="F11" s="19">
        <v>31538678.23</v>
      </c>
      <c r="G11" s="19">
        <v>21.433102240659071</v>
      </c>
      <c r="H11" s="19">
        <v>0</v>
      </c>
      <c r="I11" s="19">
        <v>0</v>
      </c>
    </row>
    <row r="12" spans="1:9" s="1" customFormat="1" ht="15" customHeight="1" x14ac:dyDescent="0.15">
      <c r="A12" s="39" t="s">
        <v>15</v>
      </c>
      <c r="B12" s="39"/>
      <c r="C12" s="11">
        <f>SUM(C4:C11)</f>
        <v>262381702.22999999</v>
      </c>
      <c r="D12" s="11">
        <f t="shared" ref="D12:I12" si="0">SUM(D4:D11)</f>
        <v>20553621.109999999</v>
      </c>
      <c r="E12" s="11">
        <f t="shared" si="0"/>
        <v>100.00000000000001</v>
      </c>
      <c r="F12" s="11">
        <f t="shared" si="0"/>
        <v>147149385.44999999</v>
      </c>
      <c r="G12" s="11">
        <f t="shared" si="0"/>
        <v>100</v>
      </c>
      <c r="H12" s="11">
        <f t="shared" si="0"/>
        <v>115232316.78000002</v>
      </c>
      <c r="I12" s="11">
        <f t="shared" si="0"/>
        <v>99.999999999999986</v>
      </c>
    </row>
    <row r="13" spans="1:9" x14ac:dyDescent="0.25">
      <c r="A13" s="40" t="s">
        <v>16</v>
      </c>
      <c r="B13" s="40"/>
      <c r="C13" s="40"/>
      <c r="D13" s="40"/>
      <c r="E13" s="40"/>
      <c r="F13" s="40"/>
      <c r="G13" s="40"/>
      <c r="H13" s="40"/>
      <c r="I13" s="40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3.9919125058092453</v>
      </c>
    </row>
    <row r="16" spans="1:9" x14ac:dyDescent="0.25">
      <c r="C16" s="6">
        <v>1869</v>
      </c>
      <c r="D16" s="4">
        <f t="shared" si="1"/>
        <v>627778.63</v>
      </c>
      <c r="E16" s="5">
        <f t="shared" ref="E16:E22" si="2">(D16/D$24)*100</f>
        <v>0.42662674266710648</v>
      </c>
    </row>
    <row r="17" spans="3:5" x14ac:dyDescent="0.25">
      <c r="C17" s="6">
        <v>11134</v>
      </c>
      <c r="D17" s="4">
        <f t="shared" si="1"/>
        <v>86616758.980000004</v>
      </c>
      <c r="E17" s="5">
        <f t="shared" si="2"/>
        <v>58.863146940855962</v>
      </c>
    </row>
    <row r="18" spans="3:5" x14ac:dyDescent="0.25">
      <c r="C18" s="6">
        <v>1858</v>
      </c>
      <c r="D18" s="4">
        <f t="shared" si="1"/>
        <v>13852484.720000003</v>
      </c>
      <c r="E18" s="5">
        <f t="shared" si="2"/>
        <v>9.4138923364426486</v>
      </c>
    </row>
    <row r="19" spans="3:5" x14ac:dyDescent="0.25">
      <c r="C19" s="6">
        <v>1882</v>
      </c>
      <c r="D19" s="4">
        <f t="shared" si="1"/>
        <v>1313981.1600000001</v>
      </c>
      <c r="E19" s="5">
        <f t="shared" si="2"/>
        <v>0.89295728689704845</v>
      </c>
    </row>
    <row r="20" spans="3:5" x14ac:dyDescent="0.25">
      <c r="C20" s="6">
        <v>11135</v>
      </c>
      <c r="D20" s="4">
        <f t="shared" si="1"/>
        <v>2073366.19</v>
      </c>
      <c r="E20" s="5">
        <f t="shared" si="2"/>
        <v>1.4090213042068807</v>
      </c>
    </row>
    <row r="21" spans="3:5" x14ac:dyDescent="0.25">
      <c r="C21" s="6">
        <v>1786</v>
      </c>
      <c r="D21" s="4">
        <f>F10</f>
        <v>5252262.8199999994</v>
      </c>
      <c r="E21" s="5">
        <f t="shared" si="2"/>
        <v>3.5693406424620577</v>
      </c>
    </row>
    <row r="22" spans="3:5" x14ac:dyDescent="0.25">
      <c r="C22" s="6">
        <v>9359</v>
      </c>
      <c r="D22" s="4">
        <f>F11</f>
        <v>31538678.23</v>
      </c>
      <c r="E22" s="5">
        <f t="shared" si="2"/>
        <v>21.433102240659071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147149385.44999999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28" sqref="E28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2">
      <c r="A2" s="42" t="s">
        <v>0</v>
      </c>
      <c r="B2" s="43" t="s">
        <v>6</v>
      </c>
      <c r="C2" s="44" t="s">
        <v>1</v>
      </c>
      <c r="D2" s="46" t="s">
        <v>25</v>
      </c>
      <c r="E2" s="42"/>
      <c r="F2" s="2" t="s">
        <v>2</v>
      </c>
      <c r="G2" s="2"/>
      <c r="H2" s="46" t="s">
        <v>3</v>
      </c>
      <c r="I2" s="47"/>
    </row>
    <row r="3" spans="1:9" s="1" customFormat="1" ht="15" customHeight="1" thickBot="1" x14ac:dyDescent="0.2">
      <c r="A3" s="42"/>
      <c r="B3" s="43"/>
      <c r="C3" s="45"/>
      <c r="D3" s="37" t="s">
        <v>4</v>
      </c>
      <c r="E3" s="37" t="s">
        <v>5</v>
      </c>
      <c r="F3" s="37" t="s">
        <v>4</v>
      </c>
      <c r="G3" s="37" t="s">
        <v>5</v>
      </c>
      <c r="H3" s="37" t="s">
        <v>4</v>
      </c>
      <c r="I3" s="38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0</v>
      </c>
      <c r="E4" s="16">
        <v>0</v>
      </c>
      <c r="F4" s="16">
        <v>5874074.7199999997</v>
      </c>
      <c r="G4" s="16">
        <v>3.5673194834071236</v>
      </c>
      <c r="H4" s="16">
        <v>3025925.2800000003</v>
      </c>
      <c r="I4" s="16">
        <v>2.9268490235605515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5344.64</v>
      </c>
      <c r="E5" s="19">
        <v>3.0516109032550677E-2</v>
      </c>
      <c r="F5" s="19">
        <v>633123.27</v>
      </c>
      <c r="G5" s="19">
        <v>0.38449510503833506</v>
      </c>
      <c r="H5" s="19">
        <v>1966876.73</v>
      </c>
      <c r="I5" s="19">
        <v>1.9024763349954465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11953004.76</v>
      </c>
      <c r="E6" s="22">
        <v>68.247664299701611</v>
      </c>
      <c r="F6" s="22">
        <v>98569763.73999998</v>
      </c>
      <c r="G6" s="22">
        <v>59.861315258267425</v>
      </c>
      <c r="H6" s="22">
        <v>83833260.26000002</v>
      </c>
      <c r="I6" s="22">
        <v>81.088352562981541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121382.97</v>
      </c>
      <c r="E7" s="19">
        <v>0.69305621093559677</v>
      </c>
      <c r="F7" s="19">
        <v>13973867.690000001</v>
      </c>
      <c r="G7" s="19">
        <v>8.4863153509716156</v>
      </c>
      <c r="H7" s="19">
        <v>6676132.3099999987</v>
      </c>
      <c r="I7" s="19">
        <v>6.4575392729739001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12322.76</v>
      </c>
      <c r="E8" s="22">
        <v>7.0358843204023871E-2</v>
      </c>
      <c r="F8" s="22">
        <v>1326303.9200000002</v>
      </c>
      <c r="G8" s="22">
        <v>0.80546299464424298</v>
      </c>
      <c r="H8" s="22">
        <v>1823696.0799999998</v>
      </c>
      <c r="I8" s="22">
        <v>1.7639837725997003</v>
      </c>
    </row>
    <row r="9" spans="1:9" s="1" customFormat="1" ht="12.95" customHeight="1" x14ac:dyDescent="0.2">
      <c r="A9" s="8">
        <v>11135</v>
      </c>
      <c r="B9" s="10" t="s">
        <v>12</v>
      </c>
      <c r="C9" s="19">
        <v>4100000</v>
      </c>
      <c r="D9" s="20">
        <v>16655.099999999999</v>
      </c>
      <c r="E9" s="19">
        <v>9.5095057393582108E-2</v>
      </c>
      <c r="F9" s="19">
        <v>2090021.29</v>
      </c>
      <c r="G9" s="19">
        <v>1.2692677611279501</v>
      </c>
      <c r="H9" s="19">
        <v>2009978.71</v>
      </c>
      <c r="I9" s="19">
        <v>1.9441670498687915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738523.97000000009</v>
      </c>
      <c r="E10" s="22">
        <v>4.216725166086432</v>
      </c>
      <c r="F10" s="22">
        <v>5990786.7899999991</v>
      </c>
      <c r="G10" s="22">
        <v>3.638198602435383</v>
      </c>
      <c r="H10" s="22">
        <v>4049213.2100000009</v>
      </c>
      <c r="I10" s="22">
        <v>3.9166319830200789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36205603.5</v>
      </c>
      <c r="D11" s="20">
        <v>4666925.2700000005</v>
      </c>
      <c r="E11" s="19">
        <v>26.646584313646198</v>
      </c>
      <c r="F11" s="19">
        <v>36205603.5</v>
      </c>
      <c r="G11" s="19">
        <v>21.987625444107923</v>
      </c>
      <c r="H11" s="19">
        <v>0</v>
      </c>
      <c r="I11" s="19">
        <v>0</v>
      </c>
    </row>
    <row r="12" spans="1:9" s="1" customFormat="1" ht="15" customHeight="1" x14ac:dyDescent="0.15">
      <c r="A12" s="39" t="s">
        <v>15</v>
      </c>
      <c r="B12" s="39"/>
      <c r="C12" s="11">
        <f>SUM(C4:C11)</f>
        <v>268048627.5</v>
      </c>
      <c r="D12" s="11">
        <f>SUM(D4:D11)</f>
        <v>17514159.470000003</v>
      </c>
      <c r="E12" s="11">
        <f>SUM(E4:E11)</f>
        <v>99.999999999999986</v>
      </c>
      <c r="F12" s="11">
        <f>SUM(F4:F11)</f>
        <v>164663544.91999999</v>
      </c>
      <c r="G12" s="11">
        <f t="shared" ref="G12:I12" si="0">SUM(G4:G11)</f>
        <v>99.999999999999986</v>
      </c>
      <c r="H12" s="11">
        <f t="shared" si="0"/>
        <v>103385082.58000001</v>
      </c>
      <c r="I12" s="11">
        <f t="shared" si="0"/>
        <v>100.00000000000003</v>
      </c>
    </row>
    <row r="13" spans="1:9" x14ac:dyDescent="0.25">
      <c r="A13" s="40" t="s">
        <v>16</v>
      </c>
      <c r="B13" s="40"/>
      <c r="C13" s="40"/>
      <c r="D13" s="40"/>
      <c r="E13" s="40"/>
      <c r="F13" s="40"/>
      <c r="G13" s="40"/>
      <c r="H13" s="40"/>
      <c r="I13" s="40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3.5673194834071236</v>
      </c>
    </row>
    <row r="16" spans="1:9" x14ac:dyDescent="0.25">
      <c r="C16" s="6">
        <v>1869</v>
      </c>
      <c r="D16" s="4">
        <f t="shared" si="1"/>
        <v>633123.27</v>
      </c>
      <c r="E16" s="5">
        <f t="shared" ref="E16:E22" si="2">(D16/D$24)*100</f>
        <v>0.38449510503833506</v>
      </c>
    </row>
    <row r="17" spans="3:5" x14ac:dyDescent="0.25">
      <c r="C17" s="6">
        <v>11134</v>
      </c>
      <c r="D17" s="4">
        <f t="shared" si="1"/>
        <v>98569763.73999998</v>
      </c>
      <c r="E17" s="5">
        <f t="shared" si="2"/>
        <v>59.861315258267425</v>
      </c>
    </row>
    <row r="18" spans="3:5" x14ac:dyDescent="0.25">
      <c r="C18" s="6">
        <v>1858</v>
      </c>
      <c r="D18" s="4">
        <f t="shared" si="1"/>
        <v>13973867.690000001</v>
      </c>
      <c r="E18" s="5">
        <f t="shared" si="2"/>
        <v>8.4863153509716156</v>
      </c>
    </row>
    <row r="19" spans="3:5" x14ac:dyDescent="0.25">
      <c r="C19" s="6">
        <v>1882</v>
      </c>
      <c r="D19" s="4">
        <f t="shared" si="1"/>
        <v>1326303.9200000002</v>
      </c>
      <c r="E19" s="5">
        <f t="shared" si="2"/>
        <v>0.80546299464424298</v>
      </c>
    </row>
    <row r="20" spans="3:5" x14ac:dyDescent="0.25">
      <c r="C20" s="6">
        <v>11135</v>
      </c>
      <c r="D20" s="4">
        <f t="shared" si="1"/>
        <v>2090021.29</v>
      </c>
      <c r="E20" s="5">
        <f t="shared" si="2"/>
        <v>1.2692677611279501</v>
      </c>
    </row>
    <row r="21" spans="3:5" x14ac:dyDescent="0.25">
      <c r="C21" s="6">
        <v>1786</v>
      </c>
      <c r="D21" s="4">
        <f>F10</f>
        <v>5990786.7899999991</v>
      </c>
      <c r="E21" s="5">
        <f t="shared" si="2"/>
        <v>3.638198602435383</v>
      </c>
    </row>
    <row r="22" spans="3:5" x14ac:dyDescent="0.25">
      <c r="C22" s="6">
        <v>9359</v>
      </c>
      <c r="D22" s="4">
        <f>F11</f>
        <v>36205603.5</v>
      </c>
      <c r="E22" s="5">
        <f t="shared" si="2"/>
        <v>21.987625444107923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164663544.91999999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</vt:lpstr>
      <vt:lpstr>JUN</vt:lpstr>
      <vt:lpstr>JUL</vt:lpstr>
      <vt:lpstr>AGO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2016-09-15T16:26:23Z</dcterms:modified>
</cp:coreProperties>
</file>