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820" activeTab="4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</sheets>
  <definedNames/>
  <calcPr fullCalcOnLoad="1"/>
</workbook>
</file>

<file path=xl/sharedStrings.xml><?xml version="1.0" encoding="utf-8"?>
<sst xmlns="http://schemas.openxmlformats.org/spreadsheetml/2006/main" count="170" uniqueCount="34">
  <si>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</si>
  <si>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</si>
  <si>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</si>
  <si>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</si>
  <si>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</si>
  <si>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</si>
  <si>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</si>
  <si>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</si>
  <si>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</si>
  <si>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</si>
  <si>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</si>
  <si>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</si>
  <si>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</si>
  <si>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</si>
  <si>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</si>
  <si>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</si>
  <si>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</si>
  <si>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</si>
  <si>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</si>
  <si>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</si>
  <si>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</si>
  <si>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</si>
  <si>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</si>
  <si>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</si>
  <si>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</si>
  <si>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</si>
  <si>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SUB-AÇÃO</t>
  </si>
  <si>
    <t>AUTORIZADO</t>
  </si>
  <si>
    <t>ENPENHADO NO ANO</t>
  </si>
  <si>
    <t xml:space="preserve">% </t>
  </si>
  <si>
    <t>1824</t>
  </si>
  <si>
    <t>TOTAL</t>
  </si>
  <si>
    <t>Total</t>
  </si>
  <si>
    <t>MARÇO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</si>
</sst>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8"/>
      <name val="Times New Roman"/>
      <family val="1"/>
    </font>
    <font>
      <sz val="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2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7" fillId="0" borderId="0" xfId="0" applyNumberFormat="1" applyFont="1" applyAlignment="1" quotePrefix="1">
      <alignment/>
    </xf>
    <xf numFmtId="4" fontId="5" fillId="19" borderId="11" xfId="48" applyNumberFormat="1" applyFont="1" applyFill="1" applyBorder="1" applyAlignment="1">
      <alignment vertical="center"/>
      <protection/>
    </xf>
    <xf numFmtId="49" fontId="4" fillId="0" borderId="0" xfId="48" applyNumberFormat="1" applyFont="1" applyAlignment="1" quotePrefix="1">
      <alignment horizontal="center"/>
      <protection/>
    </xf>
    <xf numFmtId="4" fontId="4" fillId="0" borderId="0" xfId="48" applyNumberFormat="1" applyFont="1">
      <alignment/>
      <protection/>
    </xf>
    <xf numFmtId="40" fontId="4" fillId="0" borderId="0" xfId="65" applyNumberFormat="1" applyFont="1" applyAlignment="1">
      <alignment/>
    </xf>
    <xf numFmtId="164" fontId="4" fillId="0" borderId="0" xfId="65" applyFont="1" applyAlignment="1">
      <alignment/>
    </xf>
    <xf numFmtId="4" fontId="4" fillId="0" borderId="0" xfId="48" applyNumberFormat="1" applyFont="1" applyBorder="1">
      <alignment/>
      <protection/>
    </xf>
    <xf numFmtId="3" fontId="4" fillId="0" borderId="0" xfId="48" applyNumberFormat="1" applyFont="1">
      <alignment/>
      <protection/>
    </xf>
    <xf numFmtId="49" fontId="3" fillId="0" borderId="0" xfId="48" applyNumberFormat="1" applyFont="1" applyAlignment="1" quotePrefix="1">
      <alignment horizontal="center"/>
      <protection/>
    </xf>
    <xf numFmtId="3" fontId="3" fillId="0" borderId="0" xfId="48" applyNumberFormat="1" applyFont="1" applyAlignment="1">
      <alignment horizontal="left"/>
      <protection/>
    </xf>
    <xf numFmtId="0" fontId="25" fillId="16" borderId="10" xfId="48" applyFont="1" applyFill="1" applyBorder="1" applyAlignment="1">
      <alignment horizontal="center" vertical="center"/>
      <protection/>
    </xf>
    <xf numFmtId="0" fontId="25" fillId="16" borderId="12" xfId="48" applyFont="1" applyFill="1" applyBorder="1" applyAlignment="1">
      <alignment horizontal="center" vertical="center"/>
      <protection/>
    </xf>
    <xf numFmtId="0" fontId="25" fillId="16" borderId="10" xfId="48" applyFont="1" applyFill="1" applyBorder="1" applyAlignment="1">
      <alignment horizontal="center" vertical="center"/>
      <protection/>
    </xf>
    <xf numFmtId="0" fontId="25" fillId="16" borderId="12" xfId="48" applyFont="1" applyFill="1" applyBorder="1" applyAlignment="1">
      <alignment horizontal="center" vertical="center"/>
      <protection/>
    </xf>
    <xf numFmtId="49" fontId="6" fillId="0" borderId="0" xfId="48" applyNumberFormat="1" applyFont="1" applyAlignment="1" quotePrefix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3" fontId="6" fillId="0" borderId="0" xfId="48" applyNumberFormat="1" applyFont="1" applyAlignment="1">
      <alignment horizontal="left"/>
      <protection/>
    </xf>
    <xf numFmtId="3" fontId="6" fillId="0" borderId="0" xfId="48" applyNumberFormat="1" applyFont="1">
      <alignment/>
      <protection/>
    </xf>
    <xf numFmtId="43" fontId="25" fillId="16" borderId="10" xfId="53" applyFont="1" applyFill="1" applyBorder="1" applyAlignment="1">
      <alignment horizontal="center" vertical="center"/>
    </xf>
    <xf numFmtId="43" fontId="25" fillId="16" borderId="12" xfId="53" applyFont="1" applyFill="1" applyBorder="1" applyAlignment="1">
      <alignment horizontal="center" vertical="center"/>
    </xf>
    <xf numFmtId="164" fontId="3" fillId="0" borderId="0" xfId="64" applyFont="1" applyAlignment="1">
      <alignment/>
    </xf>
    <xf numFmtId="4" fontId="25" fillId="19" borderId="13" xfId="48" applyNumberFormat="1" applyFont="1" applyFill="1" applyBorder="1" applyAlignment="1">
      <alignment vertical="center"/>
      <protection/>
    </xf>
    <xf numFmtId="0" fontId="2" fillId="0" borderId="0" xfId="48">
      <alignment/>
      <protection/>
    </xf>
    <xf numFmtId="164" fontId="7" fillId="0" borderId="0" xfId="48" applyNumberFormat="1" applyFont="1">
      <alignment/>
      <protection/>
    </xf>
    <xf numFmtId="164" fontId="2" fillId="0" borderId="0" xfId="48" applyNumberFormat="1">
      <alignment/>
      <protection/>
    </xf>
    <xf numFmtId="49" fontId="2" fillId="0" borderId="0" xfId="48" applyNumberFormat="1" applyAlignment="1" quotePrefix="1">
      <alignment horizontal="center"/>
      <protection/>
    </xf>
    <xf numFmtId="49" fontId="2" fillId="0" borderId="0" xfId="48" applyNumberFormat="1" applyAlignment="1">
      <alignment horizontal="center"/>
      <protection/>
    </xf>
    <xf numFmtId="49" fontId="2" fillId="0" borderId="0" xfId="48" applyNumberFormat="1" applyFont="1" applyAlignment="1" quotePrefix="1">
      <alignment horizontal="center"/>
      <protection/>
    </xf>
    <xf numFmtId="43" fontId="25" fillId="16" borderId="12" xfId="53" applyFont="1" applyFill="1" applyBorder="1" applyAlignment="1">
      <alignment horizontal="center" vertical="center"/>
    </xf>
    <xf numFmtId="0" fontId="25" fillId="19" borderId="14" xfId="48" applyFont="1" applyFill="1" applyBorder="1" applyAlignment="1">
      <alignment horizontal="center" vertical="center"/>
      <protection/>
    </xf>
    <xf numFmtId="0" fontId="25" fillId="19" borderId="15" xfId="48" applyFont="1" applyFill="1" applyBorder="1" applyAlignment="1">
      <alignment horizontal="center" vertical="center"/>
      <protection/>
    </xf>
    <xf numFmtId="43" fontId="25" fillId="16" borderId="12" xfId="53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0" fontId="3" fillId="0" borderId="0" xfId="65" applyNumberFormat="1" applyFont="1" applyAlignment="1">
      <alignment/>
    </xf>
    <xf numFmtId="164" fontId="3" fillId="0" borderId="0" xfId="65" applyFont="1" applyAlignment="1">
      <alignment/>
    </xf>
    <xf numFmtId="4" fontId="3" fillId="0" borderId="0" xfId="48" applyNumberFormat="1" applyFont="1" applyBorder="1">
      <alignment/>
      <protection/>
    </xf>
    <xf numFmtId="49" fontId="3" fillId="0" borderId="0" xfId="48" applyNumberFormat="1" applyFont="1" applyAlignment="1">
      <alignment horizontal="center"/>
      <protection/>
    </xf>
    <xf numFmtId="3" fontId="3" fillId="0" borderId="0" xfId="48" applyNumberFormat="1" applyFont="1">
      <alignment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48" fillId="0" borderId="17" xfId="0" applyFont="1" applyBorder="1" applyAlignment="1">
      <alignment horizontal="left" vertical="center"/>
    </xf>
    <xf numFmtId="0" fontId="49" fillId="15" borderId="0" xfId="0" applyFont="1" applyFill="1" applyBorder="1" applyAlignment="1">
      <alignment horizontal="center" vertical="center"/>
    </xf>
    <xf numFmtId="0" fontId="25" fillId="16" borderId="18" xfId="48" applyFont="1" applyFill="1" applyBorder="1" applyAlignment="1">
      <alignment horizontal="center" vertical="center"/>
      <protection/>
    </xf>
    <xf numFmtId="0" fontId="25" fillId="16" borderId="10" xfId="48" applyFont="1" applyFill="1" applyBorder="1" applyAlignment="1">
      <alignment horizontal="center" vertical="center"/>
      <protection/>
    </xf>
    <xf numFmtId="0" fontId="25" fillId="16" borderId="19" xfId="48" applyFont="1" applyFill="1" applyBorder="1" applyAlignment="1">
      <alignment horizontal="center" vertical="center"/>
      <protection/>
    </xf>
    <xf numFmtId="0" fontId="25" fillId="16" borderId="20" xfId="48" applyFont="1" applyFill="1" applyBorder="1" applyAlignment="1">
      <alignment horizontal="center" vertical="center"/>
      <protection/>
    </xf>
    <xf numFmtId="0" fontId="25" fillId="16" borderId="12" xfId="48" applyFont="1" applyFill="1" applyBorder="1" applyAlignment="1">
      <alignment horizontal="center" vertical="center"/>
      <protection/>
    </xf>
    <xf numFmtId="0" fontId="25" fillId="16" borderId="21" xfId="48" applyFont="1" applyFill="1" applyBorder="1" applyAlignment="1">
      <alignment horizontal="center" vertical="center"/>
      <protection/>
    </xf>
    <xf numFmtId="0" fontId="25" fillId="19" borderId="14" xfId="48" applyFont="1" applyFill="1" applyBorder="1" applyAlignment="1">
      <alignment horizontal="center" vertical="center"/>
      <protection/>
    </xf>
    <xf numFmtId="0" fontId="25" fillId="19" borderId="15" xfId="48" applyFont="1" applyFill="1" applyBorder="1" applyAlignment="1">
      <alignment horizontal="center" vertical="center"/>
      <protection/>
    </xf>
    <xf numFmtId="43" fontId="25" fillId="16" borderId="12" xfId="53" applyFont="1" applyFill="1" applyBorder="1" applyAlignment="1">
      <alignment horizontal="center" vertical="center"/>
    </xf>
    <xf numFmtId="43" fontId="25" fillId="16" borderId="18" xfId="53" applyFont="1" applyFill="1" applyBorder="1" applyAlignment="1">
      <alignment horizontal="center" vertical="center"/>
    </xf>
    <xf numFmtId="43" fontId="25" fillId="16" borderId="12" xfId="53" applyFont="1" applyFill="1" applyBorder="1" applyAlignment="1">
      <alignment horizontal="center"/>
    </xf>
    <xf numFmtId="43" fontId="25" fillId="16" borderId="21" xfId="53" applyFont="1" applyFill="1" applyBorder="1" applyAlignment="1">
      <alignment horizontal="center"/>
    </xf>
    <xf numFmtId="43" fontId="25" fillId="16" borderId="19" xfId="53" applyFont="1" applyFill="1" applyBorder="1" applyAlignment="1">
      <alignment horizontal="right" vertical="center"/>
    </xf>
    <xf numFmtId="43" fontId="25" fillId="16" borderId="20" xfId="53" applyFont="1" applyFill="1" applyBorder="1" applyAlignment="1">
      <alignment horizontal="righ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 / 2019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JANEIRO!$C$14:$C$20</c:f>
              <c:numCache/>
            </c:numRef>
          </c:cat>
          <c:val>
            <c:numRef>
              <c:f>JANEIRO!$D$14:$D$20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2019</a:t>
            </a:r>
          </a:p>
        </c:rich>
      </c:tx>
      <c:layout>
        <c:manualLayout>
          <c:xMode val="factor"/>
          <c:yMode val="factor"/>
          <c:x val="0.0132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7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FEVEREIRO!$C$14:$C$20</c:f>
              <c:numCache/>
            </c:numRef>
          </c:cat>
          <c:val>
            <c:numRef>
              <c:f>FEVEREIRO!$D$14:$D$20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18975"/>
          <c:w val="0.098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MARÇO/2019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30275"/>
          <c:w val="0.853"/>
          <c:h val="0.61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MARÇO!$C$14:$C$21</c:f>
              <c:strCache/>
            </c:strRef>
          </c:cat>
          <c:val>
            <c:numRef>
              <c:f>MARÇO!$D$14:$D$21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ABRIL/2019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ABRIL!$C$14:$C$20</c:f>
              <c:strCache/>
            </c:strRef>
          </c:cat>
          <c:val>
            <c:numRef>
              <c:f>ABRIL!$D$14:$D$20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ABRIL/2019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MAIO!$C$14:$C$20</c:f>
              <c:strCache/>
            </c:strRef>
          </c:cat>
          <c:val>
            <c:numRef>
              <c:f>MAIO!$D$14:$D$20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3648075</xdr:colOff>
      <xdr:row>11</xdr:row>
      <xdr:rowOff>76200</xdr:rowOff>
    </xdr:from>
    <xdr:to>
      <xdr:col>5</xdr:col>
      <xdr:colOff>809625</xdr:colOff>
      <xdr:row>29</xdr:row>
      <xdr:rowOff>47625</xdr:rowOff>
    </xdr:to>
    <xdr:graphicFrame>
      <xdr:nvGraphicFramePr>
        <xdr:cNvPr id="1" name="Gráfico 1"/>
        <xdr:cNvGraphicFramePr/>
      </xdr:nvGraphicFramePr>
      <xdr:xfrm>
        <a:off x="4257675" y="2200275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3371850</xdr:colOff>
      <xdr:row>11</xdr:row>
      <xdr:rowOff>114300</xdr:rowOff>
    </xdr:from>
    <xdr:to>
      <xdr:col>5</xdr:col>
      <xdr:colOff>533400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3981450" y="2238375"/>
        <a:ext cx="5105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57150</xdr:rowOff>
    </xdr:from>
    <xdr:to>
      <xdr:col>7</xdr:col>
      <xdr:colOff>723900</xdr:colOff>
      <xdr:row>29</xdr:row>
      <xdr:rowOff>123825</xdr:rowOff>
    </xdr:to>
    <xdr:graphicFrame>
      <xdr:nvGraphicFramePr>
        <xdr:cNvPr id="1" name="Gráfico 3"/>
        <xdr:cNvGraphicFramePr/>
      </xdr:nvGraphicFramePr>
      <xdr:xfrm>
        <a:off x="285750" y="2647950"/>
        <a:ext cx="94202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104775</xdr:rowOff>
    </xdr:from>
    <xdr:to>
      <xdr:col>7</xdr:col>
      <xdr:colOff>476250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505075"/>
        <a:ext cx="91630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57150</xdr:rowOff>
    </xdr:from>
    <xdr:to>
      <xdr:col>8</xdr:col>
      <xdr:colOff>266700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457450"/>
        <a:ext cx="9791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46" t="s">
        <v>15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5" customHeight="1" thickBot="1">
      <c r="A2" s="47" t="s">
        <v>0</v>
      </c>
      <c r="B2" s="48" t="s">
        <v>6</v>
      </c>
      <c r="C2" s="49" t="s">
        <v>1</v>
      </c>
      <c r="D2" s="51" t="s">
        <v>16</v>
      </c>
      <c r="E2" s="47"/>
      <c r="F2" s="2" t="s">
        <v>2</v>
      </c>
      <c r="G2" s="2"/>
      <c r="H2" s="51" t="s">
        <v>3</v>
      </c>
      <c r="I2" s="52"/>
    </row>
    <row r="3" spans="1:9" s="1" customFormat="1" ht="15" customHeight="1" thickBot="1">
      <c r="A3" s="47"/>
      <c r="B3" s="48"/>
      <c r="C3" s="50"/>
      <c r="D3" s="16" t="s">
        <v>4</v>
      </c>
      <c r="E3" s="16" t="s">
        <v>5</v>
      </c>
      <c r="F3" s="16" t="s">
        <v>4</v>
      </c>
      <c r="G3" s="16" t="s">
        <v>5</v>
      </c>
      <c r="H3" s="16" t="s">
        <v>4</v>
      </c>
      <c r="I3" s="17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198884.37</v>
      </c>
      <c r="E4" s="11">
        <v>0.5013828239313168</v>
      </c>
      <c r="F4" s="9">
        <v>198884.37</v>
      </c>
      <c r="G4" s="9">
        <v>0.5013828239313168</v>
      </c>
      <c r="H4" s="9">
        <v>2551115.63</v>
      </c>
      <c r="I4" s="12">
        <v>1.169789922282422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18387202.85</v>
      </c>
      <c r="E5" s="11">
        <v>46.35370637285855</v>
      </c>
      <c r="F5" s="9">
        <v>18387202.85</v>
      </c>
      <c r="G5" s="9">
        <v>46.35370637285855</v>
      </c>
      <c r="H5" s="9">
        <v>175980639.15</v>
      </c>
      <c r="I5" s="12">
        <v>80.69425618096719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13937165</v>
      </c>
      <c r="E6" s="11">
        <v>35.135265507775756</v>
      </c>
      <c r="F6" s="9">
        <v>13937165</v>
      </c>
      <c r="G6" s="9">
        <v>35.135265507775756</v>
      </c>
      <c r="H6" s="9">
        <v>16702835</v>
      </c>
      <c r="I6" s="12">
        <v>7.658926873709021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1509894.31</v>
      </c>
      <c r="E7" s="11">
        <v>3.8064080801604825</v>
      </c>
      <c r="F7" s="9">
        <v>1509894.31</v>
      </c>
      <c r="G7" s="9">
        <v>3.8064080801604825</v>
      </c>
      <c r="H7" s="9">
        <v>5883105.6899999995</v>
      </c>
      <c r="I7" s="12">
        <v>2.6976424223798805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27849</v>
      </c>
      <c r="E8" s="11">
        <v>0.07020667468068628</v>
      </c>
      <c r="F8" s="9">
        <v>27849</v>
      </c>
      <c r="G8" s="9">
        <v>0.07020667468068628</v>
      </c>
      <c r="H8" s="9">
        <v>2772151</v>
      </c>
      <c r="I8" s="12">
        <v>1.2711435987890283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16617.9</v>
      </c>
      <c r="E9" s="11">
        <v>0.04189333545822746</v>
      </c>
      <c r="F9" s="9">
        <v>16617.9</v>
      </c>
      <c r="G9" s="9">
        <v>0.04189333545822746</v>
      </c>
      <c r="H9" s="9">
        <v>14193382.1</v>
      </c>
      <c r="I9" s="12">
        <v>6.508241001872471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5589555.15</v>
      </c>
      <c r="D10" s="10">
        <v>5589555.15</v>
      </c>
      <c r="E10" s="11">
        <v>14.091137205134999</v>
      </c>
      <c r="F10" s="9">
        <v>5589555.15</v>
      </c>
      <c r="G10" s="9">
        <v>14.091137205134999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44" t="s">
        <v>13</v>
      </c>
      <c r="B11" s="44"/>
      <c r="C11" s="7">
        <f aca="true" t="shared" si="0" ref="C11:I11">SUM(C4:C10)</f>
        <v>257750397.15</v>
      </c>
      <c r="D11" s="7">
        <f t="shared" si="0"/>
        <v>39667168.58</v>
      </c>
      <c r="E11" s="7">
        <f t="shared" si="0"/>
        <v>100.00000000000001</v>
      </c>
      <c r="F11" s="7">
        <f t="shared" si="0"/>
        <v>39667168.58</v>
      </c>
      <c r="G11" s="7">
        <f t="shared" si="0"/>
        <v>100.00000000000001</v>
      </c>
      <c r="H11" s="7">
        <f t="shared" si="0"/>
        <v>218083228.57</v>
      </c>
      <c r="I11" s="7">
        <f t="shared" si="0"/>
        <v>100.00000000000001</v>
      </c>
      <c r="J11" s="14"/>
      <c r="K11" s="15"/>
    </row>
    <row r="12" spans="1:9" ht="15">
      <c r="A12" s="45" t="s">
        <v>14</v>
      </c>
      <c r="B12" s="45"/>
      <c r="C12" s="45"/>
      <c r="D12" s="45"/>
      <c r="E12" s="45"/>
      <c r="F12" s="45"/>
      <c r="G12" s="45"/>
      <c r="H12" s="45"/>
      <c r="I12" s="45"/>
    </row>
    <row r="14" spans="3:5" ht="15">
      <c r="C14" s="6">
        <v>1869</v>
      </c>
      <c r="D14" s="4">
        <f aca="true" t="shared" si="1" ref="D14:D20">F4</f>
        <v>198884.37</v>
      </c>
      <c r="E14" s="5">
        <f aca="true" t="shared" si="2" ref="E14:E20">(D14/D$22)*100</f>
        <v>0.5013828239313168</v>
      </c>
    </row>
    <row r="15" spans="3:5" ht="15">
      <c r="C15" s="6">
        <v>11134</v>
      </c>
      <c r="D15" s="4">
        <f t="shared" si="1"/>
        <v>18387202.85</v>
      </c>
      <c r="E15" s="5">
        <f t="shared" si="2"/>
        <v>46.35370637285855</v>
      </c>
    </row>
    <row r="16" spans="3:5" ht="15">
      <c r="C16" s="6">
        <v>1858</v>
      </c>
      <c r="D16" s="4">
        <f t="shared" si="1"/>
        <v>13937165</v>
      </c>
      <c r="E16" s="5">
        <f t="shared" si="2"/>
        <v>35.135265507775756</v>
      </c>
    </row>
    <row r="17" spans="3:5" ht="15">
      <c r="C17" s="6">
        <v>1882</v>
      </c>
      <c r="D17" s="4">
        <f t="shared" si="1"/>
        <v>1509894.31</v>
      </c>
      <c r="E17" s="5">
        <f t="shared" si="2"/>
        <v>3.8064080801604825</v>
      </c>
    </row>
    <row r="18" spans="3:5" ht="15">
      <c r="C18" s="6">
        <v>11135</v>
      </c>
      <c r="D18" s="4">
        <f t="shared" si="1"/>
        <v>27849</v>
      </c>
      <c r="E18" s="5">
        <f t="shared" si="2"/>
        <v>0.07020667468068628</v>
      </c>
    </row>
    <row r="19" spans="3:5" ht="15">
      <c r="C19" s="6">
        <v>1786</v>
      </c>
      <c r="D19" s="4">
        <f t="shared" si="1"/>
        <v>16617.9</v>
      </c>
      <c r="E19" s="5">
        <f t="shared" si="2"/>
        <v>0.04189333545822746</v>
      </c>
    </row>
    <row r="20" spans="3:5" ht="15">
      <c r="C20" s="6">
        <v>9359</v>
      </c>
      <c r="D20" s="4">
        <f t="shared" si="1"/>
        <v>5589555.15</v>
      </c>
      <c r="E20" s="5">
        <f t="shared" si="2"/>
        <v>14.091137205134999</v>
      </c>
    </row>
    <row r="21" spans="4:5" ht="15">
      <c r="D21" s="3"/>
      <c r="E21" s="5">
        <f>SUM(E14:E20)</f>
        <v>100.00000000000001</v>
      </c>
    </row>
    <row r="22" ht="15">
      <c r="D22" s="3">
        <f>SUM(D14:D21)</f>
        <v>39667168.58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83.57421875" style="0" bestFit="1" customWidth="1"/>
    <col min="3" max="3" width="11.71093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46" t="s">
        <v>15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5" customHeight="1" thickBot="1">
      <c r="A2" s="47" t="s">
        <v>0</v>
      </c>
      <c r="B2" s="48" t="s">
        <v>6</v>
      </c>
      <c r="C2" s="49" t="s">
        <v>1</v>
      </c>
      <c r="D2" s="51" t="s">
        <v>25</v>
      </c>
      <c r="E2" s="47"/>
      <c r="F2" s="2" t="s">
        <v>2</v>
      </c>
      <c r="G2" s="2"/>
      <c r="H2" s="51" t="s">
        <v>3</v>
      </c>
      <c r="I2" s="52"/>
    </row>
    <row r="3" spans="1:9" s="1" customFormat="1" ht="15" customHeight="1" thickBot="1">
      <c r="A3" s="47"/>
      <c r="B3" s="48"/>
      <c r="C3" s="50"/>
      <c r="D3" s="18" t="s">
        <v>4</v>
      </c>
      <c r="E3" s="18" t="s">
        <v>5</v>
      </c>
      <c r="F3" s="18" t="s">
        <v>4</v>
      </c>
      <c r="G3" s="18" t="s">
        <v>5</v>
      </c>
      <c r="H3" s="18" t="s">
        <v>4</v>
      </c>
      <c r="I3" s="19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8438.57</v>
      </c>
      <c r="E4" s="11">
        <v>0.04219877196466367</v>
      </c>
      <c r="F4" s="9">
        <v>207322.94</v>
      </c>
      <c r="G4" s="9">
        <v>0.3474820369603189</v>
      </c>
      <c r="H4" s="9">
        <v>2542677.06</v>
      </c>
      <c r="I4" s="12">
        <v>1.2482976348200214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13610737.339999996</v>
      </c>
      <c r="E5" s="11">
        <v>68.06323835455447</v>
      </c>
      <c r="F5" s="9">
        <v>31997940.19</v>
      </c>
      <c r="G5" s="9">
        <v>53.62990432103487</v>
      </c>
      <c r="H5" s="9">
        <v>162369901.81</v>
      </c>
      <c r="I5" s="12">
        <v>79.71360877239444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259274.08</v>
      </c>
      <c r="E6" s="11">
        <v>1.2965523516742723</v>
      </c>
      <c r="F6" s="9">
        <v>14196439.08</v>
      </c>
      <c r="G6" s="9">
        <v>23.793833760516208</v>
      </c>
      <c r="H6" s="9">
        <v>16443560.92</v>
      </c>
      <c r="I6" s="12">
        <v>8.072774371297838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-46938.12</v>
      </c>
      <c r="E7" s="11">
        <v>-0.23472353992797587</v>
      </c>
      <c r="F7" s="9">
        <v>1462956.19</v>
      </c>
      <c r="G7" s="9">
        <v>2.451976596921244</v>
      </c>
      <c r="H7" s="9">
        <v>5930043.8100000005</v>
      </c>
      <c r="I7" s="12">
        <v>2.911285817162369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2518.8</v>
      </c>
      <c r="E8" s="11">
        <v>0.012595767627049946</v>
      </c>
      <c r="F8" s="9">
        <v>30367.8</v>
      </c>
      <c r="G8" s="9">
        <v>0.050897720252296115</v>
      </c>
      <c r="H8" s="9">
        <v>2769632.2</v>
      </c>
      <c r="I8" s="12">
        <v>1.3597186127055287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557627.15</v>
      </c>
      <c r="E9" s="11">
        <v>2.7885270779474842</v>
      </c>
      <c r="F9" s="9">
        <v>574245.05</v>
      </c>
      <c r="G9" s="9">
        <v>0.9624590490969315</v>
      </c>
      <c r="H9" s="9">
        <v>13635754.95</v>
      </c>
      <c r="I9" s="12">
        <v>6.694314791619821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11195090.629999999</v>
      </c>
      <c r="D10" s="10">
        <v>5605535.48</v>
      </c>
      <c r="E10" s="11">
        <v>28.031611216160023</v>
      </c>
      <c r="F10" s="9">
        <v>11195090.629999999</v>
      </c>
      <c r="G10" s="9">
        <v>18.76344651521814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44" t="s">
        <v>13</v>
      </c>
      <c r="B11" s="44"/>
      <c r="C11" s="7">
        <f aca="true" t="shared" si="0" ref="C11:I11">SUM(C4:C10)</f>
        <v>263355932.63</v>
      </c>
      <c r="D11" s="7">
        <f t="shared" si="0"/>
        <v>19997193.299999997</v>
      </c>
      <c r="E11" s="7">
        <f t="shared" si="0"/>
        <v>100</v>
      </c>
      <c r="F11" s="7">
        <f t="shared" si="0"/>
        <v>59664361.879999995</v>
      </c>
      <c r="G11" s="7">
        <f t="shared" si="0"/>
        <v>100</v>
      </c>
      <c r="H11" s="7">
        <f t="shared" si="0"/>
        <v>203691570.74999997</v>
      </c>
      <c r="I11" s="7">
        <f t="shared" si="0"/>
        <v>100.00000000000001</v>
      </c>
      <c r="J11" s="14"/>
      <c r="K11" s="15"/>
    </row>
    <row r="12" spans="1:9" ht="15">
      <c r="A12" s="45" t="s">
        <v>14</v>
      </c>
      <c r="B12" s="45"/>
      <c r="C12" s="45"/>
      <c r="D12" s="45"/>
      <c r="E12" s="45"/>
      <c r="F12" s="45"/>
      <c r="G12" s="45"/>
      <c r="H12" s="45"/>
      <c r="I12" s="45"/>
    </row>
    <row r="14" spans="3:5" ht="15">
      <c r="C14" s="6">
        <v>1869</v>
      </c>
      <c r="D14" s="4">
        <f aca="true" t="shared" si="1" ref="D14:D20">F4</f>
        <v>207322.94</v>
      </c>
      <c r="E14" s="5">
        <f aca="true" t="shared" si="2" ref="E14:E20">(D14/D$22)*100</f>
        <v>0.3474820369603189</v>
      </c>
    </row>
    <row r="15" spans="3:5" ht="15">
      <c r="C15" s="6">
        <v>11134</v>
      </c>
      <c r="D15" s="4">
        <f t="shared" si="1"/>
        <v>31997940.19</v>
      </c>
      <c r="E15" s="5">
        <f t="shared" si="2"/>
        <v>53.62990432103487</v>
      </c>
    </row>
    <row r="16" spans="3:5" ht="15">
      <c r="C16" s="6">
        <v>1858</v>
      </c>
      <c r="D16" s="4">
        <f t="shared" si="1"/>
        <v>14196439.08</v>
      </c>
      <c r="E16" s="5">
        <f t="shared" si="2"/>
        <v>23.793833760516208</v>
      </c>
    </row>
    <row r="17" spans="3:5" ht="15">
      <c r="C17" s="6">
        <v>1882</v>
      </c>
      <c r="D17" s="4">
        <f t="shared" si="1"/>
        <v>1462956.19</v>
      </c>
      <c r="E17" s="5">
        <f t="shared" si="2"/>
        <v>2.451976596921244</v>
      </c>
    </row>
    <row r="18" spans="3:5" ht="15">
      <c r="C18" s="6">
        <v>11135</v>
      </c>
      <c r="D18" s="4">
        <f t="shared" si="1"/>
        <v>30367.8</v>
      </c>
      <c r="E18" s="5">
        <f t="shared" si="2"/>
        <v>0.050897720252296115</v>
      </c>
    </row>
    <row r="19" spans="3:5" ht="15">
      <c r="C19" s="6">
        <v>1786</v>
      </c>
      <c r="D19" s="4">
        <f t="shared" si="1"/>
        <v>574245.05</v>
      </c>
      <c r="E19" s="5">
        <f t="shared" si="2"/>
        <v>0.9624590490969315</v>
      </c>
    </row>
    <row r="20" spans="3:5" ht="15">
      <c r="C20" s="6">
        <v>9359</v>
      </c>
      <c r="D20" s="4">
        <f t="shared" si="1"/>
        <v>11195090.629999999</v>
      </c>
      <c r="E20" s="5">
        <f t="shared" si="2"/>
        <v>18.76344651521814</v>
      </c>
    </row>
    <row r="21" spans="4:5" ht="15">
      <c r="D21" s="3"/>
      <c r="E21" s="5">
        <f>SUM(E14:E20)</f>
        <v>100</v>
      </c>
    </row>
    <row r="22" ht="15">
      <c r="D22" s="3">
        <f>SUM(D14:D21)</f>
        <v>59664361.879999995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4">
      <selection activeCell="A4" sqref="A4:I10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5.7109375" style="0" bestFit="1" customWidth="1"/>
    <col min="6" max="6" width="10.851562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46" t="s">
        <v>15</v>
      </c>
      <c r="B1" s="46"/>
      <c r="C1" s="46"/>
      <c r="D1" s="46"/>
      <c r="E1" s="46"/>
      <c r="F1" s="46"/>
      <c r="G1" s="46"/>
      <c r="H1" s="46"/>
      <c r="I1" s="46"/>
    </row>
    <row r="2" spans="1:9" ht="15.75" thickBot="1">
      <c r="A2" s="47" t="s">
        <v>0</v>
      </c>
      <c r="B2" s="48" t="s">
        <v>26</v>
      </c>
      <c r="C2" s="59" t="s">
        <v>27</v>
      </c>
      <c r="D2" s="51" t="s">
        <v>33</v>
      </c>
      <c r="E2" s="47"/>
      <c r="F2" s="55" t="s">
        <v>28</v>
      </c>
      <c r="G2" s="56"/>
      <c r="H2" s="57" t="s">
        <v>3</v>
      </c>
      <c r="I2" s="58"/>
    </row>
    <row r="3" spans="1:9" ht="15.75" thickBot="1">
      <c r="A3" s="47"/>
      <c r="B3" s="48"/>
      <c r="C3" s="60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25" t="s">
        <v>29</v>
      </c>
    </row>
    <row r="4" spans="1:9" ht="15">
      <c r="A4" s="8" t="s">
        <v>17</v>
      </c>
      <c r="B4" s="13" t="s">
        <v>7</v>
      </c>
      <c r="C4" s="9">
        <v>2750000</v>
      </c>
      <c r="D4" s="10">
        <v>36176.03</v>
      </c>
      <c r="E4" s="11">
        <v>0.1616250035302944</v>
      </c>
      <c r="F4" s="9">
        <v>243498.97</v>
      </c>
      <c r="G4" s="9">
        <v>0.2967796556853663</v>
      </c>
      <c r="H4" s="9">
        <v>2506501.03</v>
      </c>
      <c r="I4" s="12">
        <v>1.34011869050126</v>
      </c>
    </row>
    <row r="5" spans="1:9" ht="15">
      <c r="A5" s="8" t="s">
        <v>18</v>
      </c>
      <c r="B5" s="13" t="s">
        <v>8</v>
      </c>
      <c r="C5" s="9">
        <v>194367842</v>
      </c>
      <c r="D5" s="10">
        <v>13481488.27</v>
      </c>
      <c r="E5" s="11">
        <v>60.23174984188074</v>
      </c>
      <c r="F5" s="9">
        <v>45479428.46</v>
      </c>
      <c r="G5" s="9">
        <v>55.43090847212228</v>
      </c>
      <c r="H5" s="9">
        <v>148888413.54</v>
      </c>
      <c r="I5" s="12">
        <v>79.60425445507792</v>
      </c>
    </row>
    <row r="6" spans="1:9" ht="15">
      <c r="A6" s="8" t="s">
        <v>19</v>
      </c>
      <c r="B6" s="13" t="s">
        <v>9</v>
      </c>
      <c r="C6" s="9">
        <v>30640000</v>
      </c>
      <c r="D6" s="10">
        <v>2185703.51</v>
      </c>
      <c r="E6" s="11">
        <v>9.765149396435344</v>
      </c>
      <c r="F6" s="9">
        <v>16382142.59</v>
      </c>
      <c r="G6" s="9">
        <v>19.966764694112566</v>
      </c>
      <c r="H6" s="9">
        <v>14257857.41</v>
      </c>
      <c r="I6" s="12">
        <v>7.6230653699922435</v>
      </c>
    </row>
    <row r="7" spans="1:9" ht="15">
      <c r="A7" s="8" t="s">
        <v>20</v>
      </c>
      <c r="B7" s="13" t="s">
        <v>21</v>
      </c>
      <c r="C7" s="9">
        <v>7393000</v>
      </c>
      <c r="D7" s="10">
        <v>27961.54</v>
      </c>
      <c r="E7" s="11">
        <v>0.12492481903659602</v>
      </c>
      <c r="F7" s="9">
        <v>1490917.73</v>
      </c>
      <c r="G7" s="9">
        <v>1.8171495779411633</v>
      </c>
      <c r="H7" s="9">
        <v>5902082.27</v>
      </c>
      <c r="I7" s="12">
        <v>3.155590469836394</v>
      </c>
    </row>
    <row r="8" spans="1:9" ht="15">
      <c r="A8" s="8" t="s">
        <v>22</v>
      </c>
      <c r="B8" s="13" t="s">
        <v>10</v>
      </c>
      <c r="C8" s="9">
        <v>2800000</v>
      </c>
      <c r="D8" s="10">
        <v>3340</v>
      </c>
      <c r="E8" s="11">
        <v>0.014922243037480435</v>
      </c>
      <c r="F8" s="9">
        <v>33707.8</v>
      </c>
      <c r="G8" s="9">
        <v>0.041083497305599244</v>
      </c>
      <c r="H8" s="9">
        <v>2766292.2</v>
      </c>
      <c r="I8" s="12">
        <v>1.479017896357238</v>
      </c>
    </row>
    <row r="9" spans="1:9" ht="15">
      <c r="A9" s="8" t="s">
        <v>23</v>
      </c>
      <c r="B9" s="13" t="s">
        <v>11</v>
      </c>
      <c r="C9" s="9">
        <v>14210000</v>
      </c>
      <c r="D9" s="10">
        <v>921152.42</v>
      </c>
      <c r="E9" s="11">
        <v>4.115467151438101</v>
      </c>
      <c r="F9" s="9">
        <v>1495397.47</v>
      </c>
      <c r="G9" s="9">
        <v>1.8226095422882809</v>
      </c>
      <c r="H9" s="9">
        <v>12714602.53</v>
      </c>
      <c r="I9" s="12">
        <v>6.797953118234948</v>
      </c>
    </row>
    <row r="10" spans="1:9" ht="15.75" thickBot="1">
      <c r="A10" s="8" t="s">
        <v>24</v>
      </c>
      <c r="B10" s="13" t="s">
        <v>12</v>
      </c>
      <c r="C10" s="9">
        <v>16921962.88</v>
      </c>
      <c r="D10" s="10">
        <v>5726872.250000001</v>
      </c>
      <c r="E10" s="11">
        <v>25.58616154464145</v>
      </c>
      <c r="F10" s="9">
        <v>16921962.88</v>
      </c>
      <c r="G10" s="9">
        <v>20.624704560544753</v>
      </c>
      <c r="H10" s="9">
        <v>0</v>
      </c>
      <c r="I10" s="12">
        <v>0</v>
      </c>
    </row>
    <row r="11" spans="1:9" ht="16.5" thickBot="1" thickTop="1">
      <c r="A11" s="53" t="s">
        <v>32</v>
      </c>
      <c r="B11" s="54" t="s">
        <v>31</v>
      </c>
      <c r="C11" s="27">
        <v>269082804.88</v>
      </c>
      <c r="D11" s="27">
        <v>22382694.02</v>
      </c>
      <c r="E11" s="27">
        <v>100</v>
      </c>
      <c r="F11" s="27">
        <v>82047055.89999999</v>
      </c>
      <c r="G11" s="27">
        <v>100</v>
      </c>
      <c r="H11" s="27">
        <v>187035748.98</v>
      </c>
      <c r="I11" s="27">
        <v>100</v>
      </c>
    </row>
    <row r="12" ht="15.75" thickTop="1"/>
    <row r="14" spans="3:4" ht="15">
      <c r="C14" s="8" t="s">
        <v>17</v>
      </c>
      <c r="D14" s="11">
        <v>0.1616250035302944</v>
      </c>
    </row>
    <row r="15" spans="3:4" ht="15">
      <c r="C15" s="8" t="s">
        <v>18</v>
      </c>
      <c r="D15" s="11">
        <v>60.23174984188074</v>
      </c>
    </row>
    <row r="16" spans="3:4" ht="15">
      <c r="C16" s="8" t="s">
        <v>19</v>
      </c>
      <c r="D16" s="11">
        <v>9.765149396435344</v>
      </c>
    </row>
    <row r="17" spans="2:6" ht="15">
      <c r="B17" s="28"/>
      <c r="C17" s="8" t="s">
        <v>20</v>
      </c>
      <c r="D17" s="11">
        <v>0.12492481903659602</v>
      </c>
      <c r="E17" s="29"/>
      <c r="F17" s="29"/>
    </row>
    <row r="18" spans="2:6" ht="15">
      <c r="B18" s="28"/>
      <c r="C18" s="8" t="s">
        <v>22</v>
      </c>
      <c r="D18" s="11">
        <v>0.014922243037480435</v>
      </c>
      <c r="E18" s="28"/>
      <c r="F18" s="30"/>
    </row>
    <row r="19" spans="2:6" ht="15">
      <c r="B19" s="28"/>
      <c r="C19" s="8" t="s">
        <v>30</v>
      </c>
      <c r="D19" s="11">
        <v>0</v>
      </c>
      <c r="E19" s="28"/>
      <c r="F19" s="28"/>
    </row>
    <row r="20" spans="2:6" ht="15">
      <c r="B20" s="28"/>
      <c r="C20" s="8" t="s">
        <v>23</v>
      </c>
      <c r="D20" s="11">
        <v>4.115467151438101</v>
      </c>
      <c r="E20" s="28"/>
      <c r="F20" s="28"/>
    </row>
    <row r="21" spans="2:6" ht="15">
      <c r="B21" s="28"/>
      <c r="C21" s="8" t="s">
        <v>24</v>
      </c>
      <c r="D21" s="11">
        <v>25.58616154464145</v>
      </c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  <row r="33" spans="2:6" ht="15">
      <c r="B33" s="28"/>
      <c r="C33" s="28"/>
      <c r="D33" s="28"/>
      <c r="E33" s="28"/>
      <c r="F33" s="28"/>
    </row>
  </sheetData>
  <sheetProtection/>
  <mergeCells count="8">
    <mergeCell ref="A1:I1"/>
    <mergeCell ref="A11:B11"/>
    <mergeCell ref="F2:G2"/>
    <mergeCell ref="H2:I2"/>
    <mergeCell ref="A2:A3"/>
    <mergeCell ref="B2:B3"/>
    <mergeCell ref="C2:C3"/>
    <mergeCell ref="D2:E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RowColHeaders="0" zoomScalePageLayoutView="0" workbookViewId="0" topLeftCell="A1">
      <selection activeCell="C11" sqref="C11:I11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0.851562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46" t="s">
        <v>15</v>
      </c>
      <c r="B1" s="46"/>
      <c r="C1" s="46"/>
      <c r="D1" s="46"/>
      <c r="E1" s="46"/>
      <c r="F1" s="46"/>
      <c r="G1" s="46"/>
      <c r="H1" s="46"/>
      <c r="I1" s="46"/>
    </row>
    <row r="2" spans="1:9" ht="15.75" thickBot="1">
      <c r="A2" s="47" t="s">
        <v>0</v>
      </c>
      <c r="B2" s="48" t="s">
        <v>26</v>
      </c>
      <c r="C2" s="59" t="s">
        <v>27</v>
      </c>
      <c r="D2" s="51" t="s">
        <v>33</v>
      </c>
      <c r="E2" s="47"/>
      <c r="F2" s="55" t="s">
        <v>28</v>
      </c>
      <c r="G2" s="56"/>
      <c r="H2" s="57" t="s">
        <v>3</v>
      </c>
      <c r="I2" s="58"/>
    </row>
    <row r="3" spans="1:9" ht="15.75" thickBot="1">
      <c r="A3" s="47"/>
      <c r="B3" s="48"/>
      <c r="C3" s="60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34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36030.05</v>
      </c>
      <c r="E4" s="11">
        <v>0.17285001251652074</v>
      </c>
      <c r="F4" s="9">
        <v>279529.02</v>
      </c>
      <c r="G4" s="9">
        <v>0.2716729280992536</v>
      </c>
      <c r="H4" s="9">
        <v>2470470.98</v>
      </c>
      <c r="I4" s="12">
        <v>1.4359126434579597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13427452.290000003</v>
      </c>
      <c r="E5" s="11">
        <v>64.41665488644854</v>
      </c>
      <c r="F5" s="9">
        <v>58906880.74999999</v>
      </c>
      <c r="G5" s="9">
        <v>57.25131787227692</v>
      </c>
      <c r="H5" s="9">
        <v>135460961.25</v>
      </c>
      <c r="I5" s="12">
        <v>78.73401814007292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360847.48000000004</v>
      </c>
      <c r="E6" s="11">
        <v>1.7311241986773533</v>
      </c>
      <c r="F6" s="9">
        <v>16742990.07</v>
      </c>
      <c r="G6" s="9">
        <v>16.27243259913989</v>
      </c>
      <c r="H6" s="9">
        <v>13897009.93</v>
      </c>
      <c r="I6" s="12">
        <v>8.077363557918748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457694.53</v>
      </c>
      <c r="E7" s="11">
        <v>2.195736759711493</v>
      </c>
      <c r="F7" s="9">
        <v>1948612.26</v>
      </c>
      <c r="G7" s="9">
        <v>1.8938470088161292</v>
      </c>
      <c r="H7" s="9">
        <v>5444387.74</v>
      </c>
      <c r="I7" s="12">
        <v>3.1644432397880293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20045</v>
      </c>
      <c r="E8" s="11">
        <v>0.09616357737204523</v>
      </c>
      <c r="F8" s="9">
        <v>53752.8</v>
      </c>
      <c r="G8" s="9">
        <v>0.052242091248821176</v>
      </c>
      <c r="H8" s="9">
        <v>2746247.2</v>
      </c>
      <c r="I8" s="12">
        <v>1.5962021446376269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684844.26</v>
      </c>
      <c r="E9" s="11">
        <v>3.285461411040711</v>
      </c>
      <c r="F9" s="9">
        <v>2180241.73</v>
      </c>
      <c r="G9" s="9">
        <v>2.1189665915663505</v>
      </c>
      <c r="H9" s="9">
        <v>12029758.27</v>
      </c>
      <c r="I9" s="12">
        <v>6.9920602741247135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22779739.689999998</v>
      </c>
      <c r="D10" s="10">
        <v>5857776.8100000005</v>
      </c>
      <c r="E10" s="11">
        <v>28.102009154233336</v>
      </c>
      <c r="F10" s="9">
        <v>22779739.689999998</v>
      </c>
      <c r="G10" s="9">
        <v>22.13952090885262</v>
      </c>
      <c r="H10" s="9">
        <v>0</v>
      </c>
      <c r="I10" s="12">
        <v>0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53" t="s">
        <v>32</v>
      </c>
      <c r="B11" s="54" t="s">
        <v>31</v>
      </c>
      <c r="C11" s="27">
        <v>269082804.88</v>
      </c>
      <c r="D11" s="27">
        <v>22382694.02</v>
      </c>
      <c r="E11" s="27">
        <v>100</v>
      </c>
      <c r="F11" s="27">
        <v>82047055.89999999</v>
      </c>
      <c r="G11" s="27">
        <v>100</v>
      </c>
      <c r="H11" s="27">
        <v>187035748.98</v>
      </c>
      <c r="I11" s="27">
        <v>100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0.17285001251652074</v>
      </c>
    </row>
    <row r="15" spans="3:4" ht="15">
      <c r="C15" s="13" t="s">
        <v>8</v>
      </c>
      <c r="D15" s="11">
        <v>64.41665488644854</v>
      </c>
    </row>
    <row r="16" spans="3:4" ht="15">
      <c r="C16" s="13" t="s">
        <v>9</v>
      </c>
      <c r="D16" s="11">
        <v>1.7311241986773533</v>
      </c>
    </row>
    <row r="17" spans="2:6" ht="15">
      <c r="B17" s="28"/>
      <c r="C17" s="13" t="s">
        <v>21</v>
      </c>
      <c r="D17" s="11">
        <v>2.195736759711493</v>
      </c>
      <c r="E17" s="29"/>
      <c r="F17" s="29"/>
    </row>
    <row r="18" spans="2:6" ht="15">
      <c r="B18" s="28"/>
      <c r="C18" s="13" t="s">
        <v>10</v>
      </c>
      <c r="D18" s="11">
        <v>0.09616357737204523</v>
      </c>
      <c r="E18" s="28"/>
      <c r="F18" s="30"/>
    </row>
    <row r="19" spans="2:6" ht="15">
      <c r="B19" s="28"/>
      <c r="C19" s="13" t="s">
        <v>11</v>
      </c>
      <c r="D19" s="11">
        <v>3.285461411040711</v>
      </c>
      <c r="E19" s="28"/>
      <c r="F19" s="28"/>
    </row>
    <row r="20" spans="2:6" ht="15">
      <c r="B20" s="28"/>
      <c r="C20" s="13" t="s">
        <v>12</v>
      </c>
      <c r="D20" s="11">
        <v>28.102009154233336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8">
    <mergeCell ref="A11:B11"/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46" t="s">
        <v>15</v>
      </c>
      <c r="B1" s="46"/>
      <c r="C1" s="46"/>
      <c r="D1" s="46"/>
      <c r="E1" s="46"/>
      <c r="F1" s="46"/>
      <c r="G1" s="46"/>
      <c r="H1" s="46"/>
      <c r="I1" s="46"/>
    </row>
    <row r="2" spans="1:9" ht="15.75" thickBot="1">
      <c r="A2" s="47" t="s">
        <v>0</v>
      </c>
      <c r="B2" s="48" t="s">
        <v>26</v>
      </c>
      <c r="C2" s="59" t="s">
        <v>27</v>
      </c>
      <c r="D2" s="51" t="s">
        <v>33</v>
      </c>
      <c r="E2" s="47"/>
      <c r="F2" s="55" t="s">
        <v>28</v>
      </c>
      <c r="G2" s="56"/>
      <c r="H2" s="57" t="s">
        <v>3</v>
      </c>
      <c r="I2" s="58"/>
    </row>
    <row r="3" spans="1:9" ht="15.75" thickBot="1">
      <c r="A3" s="47"/>
      <c r="B3" s="48"/>
      <c r="C3" s="60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37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38257</v>
      </c>
      <c r="E4" s="11">
        <v>0.1982113366906926</v>
      </c>
      <c r="F4" s="9">
        <v>317786.02</v>
      </c>
      <c r="G4" s="9">
        <v>0.2600692168039942</v>
      </c>
      <c r="H4" s="9">
        <v>2432213.98</v>
      </c>
      <c r="I4" s="12">
        <v>1.5331239646935844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12802032.429999998</v>
      </c>
      <c r="E5" s="11">
        <v>66.32793894732716</v>
      </c>
      <c r="F5" s="9">
        <v>71708913.18</v>
      </c>
      <c r="G5" s="9">
        <v>58.685026133585794</v>
      </c>
      <c r="H5" s="9">
        <v>122658928.82</v>
      </c>
      <c r="I5" s="12">
        <v>77.3169403695256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215207.25</v>
      </c>
      <c r="E6" s="11">
        <v>1.1149989985630877</v>
      </c>
      <c r="F6" s="9">
        <v>16958197.32</v>
      </c>
      <c r="G6" s="9">
        <v>13.878222507774234</v>
      </c>
      <c r="H6" s="9">
        <v>13681802.68</v>
      </c>
      <c r="I6" s="12">
        <v>8.62419990239383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0</v>
      </c>
      <c r="E7" s="11">
        <v>0</v>
      </c>
      <c r="F7" s="9">
        <v>1948612.26</v>
      </c>
      <c r="G7" s="9">
        <v>1.594702197135233</v>
      </c>
      <c r="H7" s="9">
        <v>5444387.74</v>
      </c>
      <c r="I7" s="12">
        <v>3.4318203027835334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6310</v>
      </c>
      <c r="E8" s="11">
        <v>0.03269241013457067</v>
      </c>
      <c r="F8" s="9">
        <v>60062.8</v>
      </c>
      <c r="G8" s="9">
        <v>0.04915409858197961</v>
      </c>
      <c r="H8" s="9">
        <v>2739937.2</v>
      </c>
      <c r="I8" s="12">
        <v>1.7270944981063872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342715.76999999996</v>
      </c>
      <c r="E9" s="11">
        <v>1.7756267056141348</v>
      </c>
      <c r="F9" s="9">
        <v>2522957.5000000005</v>
      </c>
      <c r="G9" s="9">
        <v>2.0647339396955324</v>
      </c>
      <c r="H9" s="9">
        <v>11687042.5</v>
      </c>
      <c r="I9" s="12">
        <v>7.366820962497066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28676333.229999997</v>
      </c>
      <c r="D10" s="10">
        <v>5896593.540000001</v>
      </c>
      <c r="E10" s="11">
        <v>30.55053160167036</v>
      </c>
      <c r="F10" s="9">
        <v>28676333.229999997</v>
      </c>
      <c r="G10" s="9">
        <v>23.468091906423233</v>
      </c>
      <c r="H10" s="9">
        <v>0</v>
      </c>
      <c r="I10" s="12">
        <v>0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35" t="s">
        <v>32</v>
      </c>
      <c r="B11" s="36" t="s">
        <v>31</v>
      </c>
      <c r="C11" s="27">
        <v>280837175.23</v>
      </c>
      <c r="D11" s="27">
        <v>19301115.99</v>
      </c>
      <c r="E11" s="27">
        <v>99.99999999999999</v>
      </c>
      <c r="F11" s="27">
        <v>122192862.31</v>
      </c>
      <c r="G11" s="27">
        <v>100</v>
      </c>
      <c r="H11" s="27">
        <v>158644312.92</v>
      </c>
      <c r="I11" s="27">
        <v>100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0.1982113366906926</v>
      </c>
    </row>
    <row r="15" spans="3:4" ht="15">
      <c r="C15" s="13" t="s">
        <v>8</v>
      </c>
      <c r="D15" s="11">
        <v>66.32793894732716</v>
      </c>
    </row>
    <row r="16" spans="3:4" ht="15">
      <c r="C16" s="13" t="s">
        <v>9</v>
      </c>
      <c r="D16" s="11">
        <v>1.1149989985630877</v>
      </c>
    </row>
    <row r="17" spans="2:6" ht="15">
      <c r="B17" s="28"/>
      <c r="C17" s="13" t="s">
        <v>21</v>
      </c>
      <c r="D17" s="11">
        <v>0</v>
      </c>
      <c r="E17" s="29"/>
      <c r="F17" s="29"/>
    </row>
    <row r="18" spans="2:6" ht="15">
      <c r="B18" s="28"/>
      <c r="C18" s="13" t="s">
        <v>10</v>
      </c>
      <c r="D18" s="11">
        <v>0.03269241013457067</v>
      </c>
      <c r="E18" s="28"/>
      <c r="F18" s="30"/>
    </row>
    <row r="19" spans="2:6" ht="15">
      <c r="B19" s="28"/>
      <c r="C19" s="13" t="s">
        <v>11</v>
      </c>
      <c r="D19" s="11">
        <v>1.7756267056141348</v>
      </c>
      <c r="E19" s="28"/>
      <c r="F19" s="28"/>
    </row>
    <row r="20" spans="2:6" ht="15">
      <c r="B20" s="28"/>
      <c r="C20" s="13" t="s">
        <v>12</v>
      </c>
      <c r="D20" s="11">
        <v>30.55053160167036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2019-06-11T20:08:26Z</dcterms:modified>
  <cp:category/>
  <cp:version/>
  <cp:contentType/>
  <cp:contentStatus/>
</cp:coreProperties>
</file>