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3"/>
  </bookViews>
  <sheets>
    <sheet name="TAB JAN-FEV" sheetId="1" r:id="rId1"/>
    <sheet name="JANEIRO" sheetId="24" r:id="rId2"/>
    <sheet name="FEVEREIRO" sheetId="25" r:id="rId3"/>
    <sheet name="MARÇO" sheetId="26" r:id="rId4"/>
    <sheet name="Plan2" sheetId="2" r:id="rId5"/>
    <sheet name="Plan3" sheetId="3" r:id="rId6"/>
  </sheets>
  <calcPr calcId="125725"/>
</workbook>
</file>

<file path=xl/calcChain.xml><?xml version="1.0" encoding="utf-8"?>
<calcChain xmlns="http://schemas.openxmlformats.org/spreadsheetml/2006/main">
  <c r="D22" i="26"/>
  <c r="D21"/>
  <c r="I5"/>
  <c r="I7"/>
  <c r="I9"/>
  <c r="I11"/>
  <c r="D12"/>
  <c r="E6" s="1"/>
  <c r="F12"/>
  <c r="G6" s="1"/>
  <c r="H12"/>
  <c r="I6" s="1"/>
  <c r="C12"/>
  <c r="D20"/>
  <c r="D19"/>
  <c r="D18"/>
  <c r="D17"/>
  <c r="D16"/>
  <c r="D15"/>
  <c r="D22" i="25"/>
  <c r="D21"/>
  <c r="I11"/>
  <c r="I10"/>
  <c r="I9"/>
  <c r="I8"/>
  <c r="I7"/>
  <c r="I6"/>
  <c r="I5"/>
  <c r="I12" s="1"/>
  <c r="I4"/>
  <c r="G5"/>
  <c r="G6"/>
  <c r="G7"/>
  <c r="G8"/>
  <c r="G9"/>
  <c r="G10"/>
  <c r="G11"/>
  <c r="G4"/>
  <c r="E5"/>
  <c r="E12" s="1"/>
  <c r="E6"/>
  <c r="E7"/>
  <c r="E8"/>
  <c r="E9"/>
  <c r="E10"/>
  <c r="E11"/>
  <c r="E4"/>
  <c r="D12"/>
  <c r="F12"/>
  <c r="H12"/>
  <c r="C12"/>
  <c r="D20"/>
  <c r="D19"/>
  <c r="D18"/>
  <c r="D17"/>
  <c r="D16"/>
  <c r="D15"/>
  <c r="D22" i="24"/>
  <c r="D21"/>
  <c r="D12"/>
  <c r="E12"/>
  <c r="F12"/>
  <c r="G12"/>
  <c r="H12"/>
  <c r="I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E11" i="26" l="1"/>
  <c r="E9"/>
  <c r="E7"/>
  <c r="E5"/>
  <c r="G11"/>
  <c r="G9"/>
  <c r="G7"/>
  <c r="G5"/>
  <c r="E4"/>
  <c r="E10"/>
  <c r="E8"/>
  <c r="G4"/>
  <c r="G10"/>
  <c r="G8"/>
  <c r="I4"/>
  <c r="I10"/>
  <c r="I8"/>
  <c r="D24"/>
  <c r="E18" s="1"/>
  <c r="G12" i="25"/>
  <c r="D24"/>
  <c r="E18" s="1"/>
  <c r="D24" i="24"/>
  <c r="E18" s="1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I12" i="26" l="1"/>
  <c r="E12"/>
  <c r="G12"/>
  <c r="E15"/>
  <c r="E19"/>
  <c r="E22"/>
  <c r="E16"/>
  <c r="E21"/>
  <c r="E17"/>
  <c r="E20"/>
  <c r="E19" i="25"/>
  <c r="E21"/>
  <c r="E16"/>
  <c r="E15"/>
  <c r="E17"/>
  <c r="E22"/>
  <c r="E20"/>
  <c r="E19" i="24"/>
  <c r="E21"/>
  <c r="E15"/>
  <c r="E17"/>
  <c r="E22"/>
  <c r="E20"/>
  <c r="E16"/>
  <c r="E13" i="1"/>
  <c r="G13"/>
  <c r="E23" i="26" l="1"/>
  <c r="E23" i="25"/>
  <c r="E23" i="24"/>
</calcChain>
</file>

<file path=xl/sharedStrings.xml><?xml version="1.0" encoding="utf-8"?>
<sst xmlns="http://schemas.openxmlformats.org/spreadsheetml/2006/main" count="93" uniqueCount="23">
  <si>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</si>
  <si>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</si>
  <si>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</si>
  <si>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</si>
  <si>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</si>
  <si>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</si>
  <si>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</si>
  <si>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</si>
  <si>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</si>
  <si>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</si>
  <si>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</si>
  <si>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</si>
  <si>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</si>
  <si>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</si>
  <si>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</si>
  <si>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</si>
  <si>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</si>
  <si>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</si>
  <si>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</si>
  <si>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</si>
  <si>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</si>
  <si>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JANEIRO</t>
  </si>
  <si>
    <t>MARÇO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</si>
</sst>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12" xfId="1" applyNumberFormat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7" fillId="5" borderId="13" xfId="1" applyFont="1" applyFill="1" applyBorder="1" applyAlignment="1">
      <alignment horizontal="left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4" fontId="7" fillId="5" borderId="15" xfId="1" applyNumberFormat="1" applyFont="1" applyFill="1" applyBorder="1"/>
    <xf numFmtId="40" fontId="7" fillId="5" borderId="15" xfId="2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0" fontId="8" fillId="6" borderId="9" xfId="2" applyNumberFormat="1" applyFont="1" applyFill="1" applyBorder="1" applyAlignment="1">
      <alignment vertical="center"/>
    </xf>
    <xf numFmtId="10" fontId="8" fillId="6" borderId="9" xfId="3" applyNumberFormat="1" applyFont="1" applyFill="1" applyBorder="1" applyAlignment="1">
      <alignment vertical="center"/>
    </xf>
    <xf numFmtId="4" fontId="7" fillId="4" borderId="0" xfId="1" applyNumberFormat="1" applyFont="1" applyFill="1" applyBorder="1"/>
    <xf numFmtId="4" fontId="7" fillId="5" borderId="0" xfId="1" applyNumberFormat="1" applyFont="1" applyFill="1" applyBorder="1"/>
    <xf numFmtId="10" fontId="7" fillId="4" borderId="14" xfId="3" applyNumberFormat="1" applyFont="1" applyFill="1" applyBorder="1"/>
    <xf numFmtId="10" fontId="7" fillId="5" borderId="6" xfId="3" applyNumberFormat="1" applyFont="1" applyFill="1" applyBorder="1"/>
    <xf numFmtId="10" fontId="7" fillId="4" borderId="6" xfId="3" applyNumberFormat="1" applyFont="1" applyFill="1" applyBorder="1"/>
    <xf numFmtId="10" fontId="7" fillId="5" borderId="15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2" fontId="10" fillId="4" borderId="0" xfId="3" applyNumberFormat="1" applyFont="1" applyFill="1"/>
    <xf numFmtId="2" fontId="10" fillId="5" borderId="0" xfId="3" applyNumberFormat="1" applyFont="1" applyFill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2" fontId="10" fillId="4" borderId="14" xfId="3" applyNumberFormat="1" applyFont="1" applyFill="1" applyBorder="1"/>
    <xf numFmtId="4" fontId="10" fillId="5" borderId="6" xfId="1" applyNumberFormat="1" applyFont="1" applyFill="1" applyBorder="1"/>
    <xf numFmtId="40" fontId="10" fillId="5" borderId="6" xfId="2" applyNumberFormat="1" applyFont="1" applyFill="1" applyBorder="1"/>
    <xf numFmtId="2" fontId="10" fillId="5" borderId="6" xfId="3" applyNumberFormat="1" applyFont="1" applyFill="1" applyBorder="1"/>
    <xf numFmtId="4" fontId="10" fillId="4" borderId="6" xfId="1" applyNumberFormat="1" applyFont="1" applyFill="1" applyBorder="1"/>
    <xf numFmtId="40" fontId="10" fillId="4" borderId="6" xfId="2" applyNumberFormat="1" applyFont="1" applyFill="1" applyBorder="1"/>
    <xf numFmtId="2" fontId="10" fillId="4" borderId="6" xfId="3" applyNumberFormat="1" applyFont="1" applyFill="1" applyBorder="1"/>
    <xf numFmtId="4" fontId="5" fillId="6" borderId="9" xfId="1" applyNumberFormat="1" applyFont="1" applyFill="1" applyBorder="1" applyAlignment="1">
      <alignment vertical="center"/>
    </xf>
    <xf numFmtId="4" fontId="5" fillId="6" borderId="7" xfId="1" applyNumberFormat="1" applyFont="1" applyFill="1" applyBorder="1" applyAlignment="1">
      <alignment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372E-3"/>
          <c:y val="0.21936140335399262"/>
          <c:w val="0.819827644099493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853E-2"/>
                  <c:y val="1.339685480491411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292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3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88"/>
                  <c:y val="-0.17231698978804125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337447.76</c:v>
                </c:pt>
                <c:pt idx="2">
                  <c:v>14004762.759999998</c:v>
                </c:pt>
                <c:pt idx="3">
                  <c:v>11523316.800000001</c:v>
                </c:pt>
                <c:pt idx="4">
                  <c:v>1050265.28</c:v>
                </c:pt>
                <c:pt idx="5">
                  <c:v>0</c:v>
                </c:pt>
                <c:pt idx="6">
                  <c:v>411797.04000000004</c:v>
                </c:pt>
                <c:pt idx="7">
                  <c:v>3592401.34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51"/>
          <c:w val="9.7320680119590941E-2"/>
          <c:h val="0.560710492583784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385E-3"/>
          <c:y val="0.21936140335399273"/>
          <c:w val="0.819827644099493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881E-2"/>
                  <c:y val="1.3396854804914118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32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4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338247.76</c:v>
                </c:pt>
                <c:pt idx="2">
                  <c:v>23992398.200000007</c:v>
                </c:pt>
                <c:pt idx="3">
                  <c:v>11677295.579999998</c:v>
                </c:pt>
                <c:pt idx="4">
                  <c:v>1091470.6400000001</c:v>
                </c:pt>
                <c:pt idx="5">
                  <c:v>3749</c:v>
                </c:pt>
                <c:pt idx="6">
                  <c:v>825231.95000000007</c:v>
                </c:pt>
                <c:pt idx="7">
                  <c:v>7212957.0599999996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56"/>
          <c:w val="9.7320680119590941E-2"/>
          <c:h val="0.56071049258378503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396E-3"/>
          <c:y val="0.21936140335399279"/>
          <c:w val="0.8198276440994939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09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348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5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36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2188850.59</c:v>
                </c:pt>
                <c:pt idx="1">
                  <c:v>362856.71</c:v>
                </c:pt>
                <c:pt idx="2">
                  <c:v>34742959.590000004</c:v>
                </c:pt>
                <c:pt idx="3">
                  <c:v>11850903.729999997</c:v>
                </c:pt>
                <c:pt idx="4">
                  <c:v>1108230.6400000001</c:v>
                </c:pt>
                <c:pt idx="5">
                  <c:v>177432.7</c:v>
                </c:pt>
                <c:pt idx="6">
                  <c:v>1243373.98</c:v>
                </c:pt>
                <c:pt idx="7">
                  <c:v>10876102.35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62"/>
          <c:w val="9.7320680119590941E-2"/>
          <c:h val="0.560710492583785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46" t="s">
        <v>19</v>
      </c>
      <c r="B1" s="46"/>
      <c r="C1" s="46"/>
      <c r="D1" s="46"/>
      <c r="E1" s="46"/>
      <c r="F1" s="46"/>
      <c r="G1" s="46"/>
      <c r="H1" s="46"/>
      <c r="I1" s="46"/>
    </row>
    <row r="2" spans="1:9" s="1" customFormat="1" ht="15" customHeight="1" thickBot="1">
      <c r="A2" s="47" t="s">
        <v>0</v>
      </c>
      <c r="B2" s="48" t="s">
        <v>6</v>
      </c>
      <c r="C2" s="49" t="s">
        <v>1</v>
      </c>
      <c r="D2" s="51" t="s">
        <v>7</v>
      </c>
      <c r="E2" s="47"/>
      <c r="F2" s="2" t="s">
        <v>2</v>
      </c>
      <c r="G2" s="2"/>
      <c r="H2" s="44" t="s">
        <v>3</v>
      </c>
      <c r="I2" s="45"/>
    </row>
    <row r="3" spans="1:9" s="1" customFormat="1" ht="15" customHeight="1" thickBot="1">
      <c r="A3" s="47"/>
      <c r="B3" s="48"/>
      <c r="C3" s="50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52" t="s">
        <v>17</v>
      </c>
      <c r="B13" s="53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43" t="s">
        <v>18</v>
      </c>
      <c r="B14" s="43"/>
      <c r="C14" s="43"/>
      <c r="D14" s="43"/>
      <c r="E14" s="43"/>
      <c r="F14" s="43"/>
      <c r="G14" s="43"/>
      <c r="H14" s="43"/>
      <c r="I14" s="43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46" t="s">
        <v>20</v>
      </c>
      <c r="B1" s="46"/>
      <c r="C1" s="46"/>
      <c r="D1" s="46"/>
      <c r="E1" s="46"/>
      <c r="F1" s="46"/>
      <c r="G1" s="46"/>
      <c r="H1" s="46"/>
      <c r="I1" s="46"/>
    </row>
    <row r="2" spans="1:9" s="1" customFormat="1" ht="15" customHeight="1" thickBot="1">
      <c r="A2" s="47" t="s">
        <v>0</v>
      </c>
      <c r="B2" s="48" t="s">
        <v>6</v>
      </c>
      <c r="C2" s="49" t="s">
        <v>1</v>
      </c>
      <c r="D2" s="51" t="s">
        <v>21</v>
      </c>
      <c r="E2" s="47"/>
      <c r="F2" s="2" t="s">
        <v>2</v>
      </c>
      <c r="G2" s="2"/>
      <c r="H2" s="51" t="s">
        <v>3</v>
      </c>
      <c r="I2" s="54"/>
    </row>
    <row r="3" spans="1:9" s="1" customFormat="1" ht="15" customHeight="1" thickBot="1">
      <c r="A3" s="47"/>
      <c r="B3" s="48"/>
      <c r="C3" s="50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40000</v>
      </c>
      <c r="E4" s="37">
        <v>1.2919900404958064E-3</v>
      </c>
      <c r="F4" s="21">
        <v>40000</v>
      </c>
      <c r="G4" s="21">
        <v>0.12919900404958065</v>
      </c>
      <c r="H4" s="21">
        <v>14720000</v>
      </c>
      <c r="I4" s="35">
        <v>8.0541276175785619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337447.76</v>
      </c>
      <c r="E5" s="38">
        <v>1.0899478627690478E-2</v>
      </c>
      <c r="F5" s="23">
        <v>337447.76</v>
      </c>
      <c r="G5" s="23">
        <v>1.0899478627690478</v>
      </c>
      <c r="H5" s="23">
        <v>2262552.2400000002</v>
      </c>
      <c r="I5" s="36">
        <v>1.237967695815098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14004762.759999998</v>
      </c>
      <c r="E6" s="39">
        <v>0.45235035013566394</v>
      </c>
      <c r="F6" s="25">
        <v>14004762.759999998</v>
      </c>
      <c r="G6" s="25">
        <v>45.235035013566396</v>
      </c>
      <c r="H6" s="25">
        <v>146166258.24000001</v>
      </c>
      <c r="I6" s="35">
        <v>79.975658780496204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11523316.800000001</v>
      </c>
      <c r="E7" s="38">
        <v>0.37220026347695018</v>
      </c>
      <c r="F7" s="23">
        <v>11523316.800000001</v>
      </c>
      <c r="G7" s="23">
        <v>37.220026347695018</v>
      </c>
      <c r="H7" s="23">
        <v>8726683.1999999993</v>
      </c>
      <c r="I7" s="36">
        <v>4.7748519137893251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1050265.28</v>
      </c>
      <c r="E8" s="39">
        <v>3.3923307040963489E-2</v>
      </c>
      <c r="F8" s="25">
        <v>1050265.28</v>
      </c>
      <c r="G8" s="25">
        <v>3.3923307040963491</v>
      </c>
      <c r="H8" s="25">
        <v>649734.72</v>
      </c>
      <c r="I8" s="35">
        <v>0.35550586633503217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0</v>
      </c>
      <c r="E9" s="38">
        <v>0</v>
      </c>
      <c r="F9" s="23">
        <v>0</v>
      </c>
      <c r="G9" s="23">
        <v>0</v>
      </c>
      <c r="H9" s="23">
        <v>3600000</v>
      </c>
      <c r="I9" s="36">
        <v>1.9697594716904094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411797.04000000004</v>
      </c>
      <c r="E10" s="39">
        <v>1.330094185964133E-2</v>
      </c>
      <c r="F10" s="25">
        <v>411797.04000000004</v>
      </c>
      <c r="G10" s="25">
        <v>1.3300941859641331</v>
      </c>
      <c r="H10" s="25">
        <v>6638202.96</v>
      </c>
      <c r="I10" s="35">
        <v>3.6321286542953644</v>
      </c>
    </row>
    <row r="11" spans="1:9" s="1" customFormat="1" ht="12.95" customHeight="1">
      <c r="A11" s="16">
        <v>9359</v>
      </c>
      <c r="B11" s="20" t="s">
        <v>16</v>
      </c>
      <c r="C11" s="27">
        <v>3592401.34</v>
      </c>
      <c r="D11" s="28">
        <v>3592401.34</v>
      </c>
      <c r="E11" s="40">
        <v>0.11603366881859473</v>
      </c>
      <c r="F11" s="27">
        <v>3592401.34</v>
      </c>
      <c r="G11" s="27">
        <v>11.603366881859472</v>
      </c>
      <c r="H11" s="27">
        <v>0</v>
      </c>
      <c r="I11" s="36">
        <v>0</v>
      </c>
    </row>
    <row r="12" spans="1:9" s="1" customFormat="1" ht="15" customHeight="1">
      <c r="A12" s="52" t="s">
        <v>17</v>
      </c>
      <c r="B12" s="52"/>
      <c r="C12" s="17">
        <f>SUM(C4:C11)</f>
        <v>213723422.34</v>
      </c>
      <c r="D12" s="33">
        <f t="shared" ref="D12:I12" si="0">SUM(D4:D11)</f>
        <v>30959990.98</v>
      </c>
      <c r="E12" s="34">
        <f t="shared" si="0"/>
        <v>1</v>
      </c>
      <c r="F12" s="17">
        <f t="shared" si="0"/>
        <v>30959990.98</v>
      </c>
      <c r="G12" s="17">
        <f t="shared" si="0"/>
        <v>99.999999999999986</v>
      </c>
      <c r="H12" s="17">
        <f t="shared" si="0"/>
        <v>182763431.36000001</v>
      </c>
      <c r="I12" s="18">
        <f t="shared" si="0"/>
        <v>100</v>
      </c>
    </row>
    <row r="13" spans="1:9">
      <c r="A13" s="43" t="s">
        <v>18</v>
      </c>
      <c r="B13" s="43"/>
      <c r="C13" s="43"/>
      <c r="D13" s="43"/>
      <c r="E13" s="43"/>
      <c r="F13" s="43"/>
      <c r="G13" s="43"/>
      <c r="H13" s="43"/>
      <c r="I13" s="43"/>
    </row>
    <row r="15" spans="1:9">
      <c r="C15" s="14">
        <v>1843</v>
      </c>
      <c r="D15" s="12">
        <f t="shared" ref="D15:D20" si="1">F4</f>
        <v>40000</v>
      </c>
      <c r="E15" s="13">
        <f>(D15/D$24)*100</f>
        <v>0.12919900404958065</v>
      </c>
    </row>
    <row r="16" spans="1:9">
      <c r="C16" s="14">
        <v>1869</v>
      </c>
      <c r="D16" s="12">
        <f t="shared" si="1"/>
        <v>337447.76</v>
      </c>
      <c r="E16" s="13">
        <f t="shared" ref="E16:E22" si="2">(D16/D$24)*100</f>
        <v>1.0899478627690478</v>
      </c>
    </row>
    <row r="17" spans="3:5">
      <c r="C17" s="14">
        <v>11134</v>
      </c>
      <c r="D17" s="12">
        <f t="shared" si="1"/>
        <v>14004762.759999998</v>
      </c>
      <c r="E17" s="13">
        <f t="shared" si="2"/>
        <v>45.235035013566396</v>
      </c>
    </row>
    <row r="18" spans="3:5">
      <c r="C18" s="14">
        <v>1858</v>
      </c>
      <c r="D18" s="12">
        <f t="shared" si="1"/>
        <v>11523316.800000001</v>
      </c>
      <c r="E18" s="13">
        <f t="shared" si="2"/>
        <v>37.220026347695018</v>
      </c>
    </row>
    <row r="19" spans="3:5">
      <c r="C19" s="14">
        <v>1882</v>
      </c>
      <c r="D19" s="12">
        <f t="shared" si="1"/>
        <v>1050265.28</v>
      </c>
      <c r="E19" s="13">
        <f t="shared" si="2"/>
        <v>3.3923307040963491</v>
      </c>
    </row>
    <row r="20" spans="3:5">
      <c r="C20" s="14">
        <v>11135</v>
      </c>
      <c r="D20" s="12">
        <f t="shared" si="1"/>
        <v>0</v>
      </c>
      <c r="E20" s="13">
        <f t="shared" si="2"/>
        <v>0</v>
      </c>
    </row>
    <row r="21" spans="3:5">
      <c r="C21" s="14">
        <v>1786</v>
      </c>
      <c r="D21" s="12">
        <f>F10</f>
        <v>411797.04000000004</v>
      </c>
      <c r="E21" s="13">
        <f t="shared" si="2"/>
        <v>1.3300941859641331</v>
      </c>
    </row>
    <row r="22" spans="3:5">
      <c r="C22" s="14">
        <v>9359</v>
      </c>
      <c r="D22" s="12">
        <f>F11</f>
        <v>3592401.34</v>
      </c>
      <c r="E22" s="13">
        <f t="shared" si="2"/>
        <v>11.603366881859472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30959990.98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E32" sqref="E3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46" t="s">
        <v>20</v>
      </c>
      <c r="B1" s="46"/>
      <c r="C1" s="46"/>
      <c r="D1" s="46"/>
      <c r="E1" s="46"/>
      <c r="F1" s="46"/>
      <c r="G1" s="46"/>
      <c r="H1" s="46"/>
      <c r="I1" s="46"/>
    </row>
    <row r="2" spans="1:9" s="1" customFormat="1" ht="15" customHeight="1" thickBot="1">
      <c r="A2" s="47" t="s">
        <v>0</v>
      </c>
      <c r="B2" s="48" t="s">
        <v>6</v>
      </c>
      <c r="C2" s="49" t="s">
        <v>1</v>
      </c>
      <c r="D2" s="51" t="s">
        <v>21</v>
      </c>
      <c r="E2" s="47"/>
      <c r="F2" s="2" t="s">
        <v>2</v>
      </c>
      <c r="G2" s="2"/>
      <c r="H2" s="51" t="s">
        <v>3</v>
      </c>
      <c r="I2" s="54"/>
    </row>
    <row r="3" spans="1:9" s="1" customFormat="1" ht="15" customHeight="1" thickBot="1">
      <c r="A3" s="47"/>
      <c r="B3" s="48"/>
      <c r="C3" s="50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22">
        <f>(D4/D$12)*100</f>
        <v>0</v>
      </c>
      <c r="F4" s="21">
        <v>40000</v>
      </c>
      <c r="G4" s="22">
        <f>(F4/F$12)*100</f>
        <v>8.8532104135420897E-2</v>
      </c>
      <c r="H4" s="21">
        <v>14720000</v>
      </c>
      <c r="I4" s="22">
        <f>(H4/H$12)*100</f>
        <v>8.5500553645795137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800</v>
      </c>
      <c r="E5" s="24">
        <f t="shared" ref="E5:E11" si="0">(D5/D$12)*100</f>
        <v>5.6253413487894043E-3</v>
      </c>
      <c r="F5" s="23">
        <v>338247.76</v>
      </c>
      <c r="G5" s="24">
        <f t="shared" ref="G5:I11" si="1">(F5/F$12)*100</f>
        <v>0.74864464779732143</v>
      </c>
      <c r="H5" s="23">
        <v>2261752.2400000002</v>
      </c>
      <c r="I5" s="24">
        <f t="shared" si="1"/>
        <v>1.3137300864783785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9987635.4399999995</v>
      </c>
      <c r="E6" s="26">
        <f t="shared" si="0"/>
        <v>70.229823271583072</v>
      </c>
      <c r="F6" s="25">
        <v>23992398.200000007</v>
      </c>
      <c r="G6" s="26">
        <f t="shared" si="1"/>
        <v>53.102437397522138</v>
      </c>
      <c r="H6" s="25">
        <v>136178622.79999998</v>
      </c>
      <c r="I6" s="26">
        <f t="shared" si="1"/>
        <v>79.098829104088992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153978.78</v>
      </c>
      <c r="E7" s="24">
        <f t="shared" si="0"/>
        <v>1.0827289974626837</v>
      </c>
      <c r="F7" s="23">
        <v>11677295.579999998</v>
      </c>
      <c r="G7" s="24">
        <f t="shared" si="1"/>
        <v>25.84538870771625</v>
      </c>
      <c r="H7" s="23">
        <v>8572704.4200000018</v>
      </c>
      <c r="I7" s="24">
        <f t="shared" si="1"/>
        <v>4.9794223787483372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41205.360000000001</v>
      </c>
      <c r="E8" s="26">
        <f t="shared" si="0"/>
        <v>0.28974276924969122</v>
      </c>
      <c r="F8" s="25">
        <v>1091470.6400000001</v>
      </c>
      <c r="G8" s="26">
        <f t="shared" si="1"/>
        <v>2.4157548090308625</v>
      </c>
      <c r="H8" s="25">
        <v>608529.35999999987</v>
      </c>
      <c r="I8" s="26">
        <f t="shared" si="1"/>
        <v>0.35346193743017235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3749</v>
      </c>
      <c r="E9" s="24">
        <f t="shared" si="0"/>
        <v>2.6361755895764345E-2</v>
      </c>
      <c r="F9" s="23">
        <v>3749</v>
      </c>
      <c r="G9" s="24">
        <f t="shared" si="1"/>
        <v>8.2976714600923231E-3</v>
      </c>
      <c r="H9" s="23">
        <v>3596251</v>
      </c>
      <c r="I9" s="24">
        <f t="shared" si="1"/>
        <v>2.0888685567204104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413434.91000000003</v>
      </c>
      <c r="E10" s="26">
        <f t="shared" si="0"/>
        <v>2.9071406178200325</v>
      </c>
      <c r="F10" s="25">
        <v>825231.95000000007</v>
      </c>
      <c r="G10" s="26">
        <f t="shared" si="1"/>
        <v>1.8264880233319114</v>
      </c>
      <c r="H10" s="25">
        <v>6224768.0499999998</v>
      </c>
      <c r="I10" s="26">
        <f t="shared" si="1"/>
        <v>3.6156325719541886</v>
      </c>
    </row>
    <row r="11" spans="1:9" s="1" customFormat="1" ht="12.95" customHeight="1">
      <c r="A11" s="16">
        <v>9359</v>
      </c>
      <c r="B11" s="20" t="s">
        <v>16</v>
      </c>
      <c r="C11" s="27">
        <v>7212957.0599999996</v>
      </c>
      <c r="D11" s="28">
        <v>3620555.7199999997</v>
      </c>
      <c r="E11" s="28">
        <f t="shared" si="0"/>
        <v>25.45857724663999</v>
      </c>
      <c r="F11" s="27">
        <v>7212957.0599999996</v>
      </c>
      <c r="G11" s="28">
        <f t="shared" si="1"/>
        <v>15.964456639005983</v>
      </c>
      <c r="H11" s="27">
        <v>0</v>
      </c>
      <c r="I11" s="28">
        <f t="shared" si="1"/>
        <v>0</v>
      </c>
    </row>
    <row r="12" spans="1:9" s="1" customFormat="1" ht="15" customHeight="1">
      <c r="A12" s="52" t="s">
        <v>17</v>
      </c>
      <c r="B12" s="52"/>
      <c r="C12" s="17">
        <f>SUM(C4:C11)</f>
        <v>217343978.06</v>
      </c>
      <c r="D12" s="17">
        <f t="shared" ref="D12:I12" si="2">SUM(D4:D11)</f>
        <v>14221359.209999997</v>
      </c>
      <c r="E12" s="17">
        <f t="shared" si="2"/>
        <v>100.00000000000001</v>
      </c>
      <c r="F12" s="17">
        <f t="shared" si="2"/>
        <v>45181350.190000013</v>
      </c>
      <c r="G12" s="17">
        <f t="shared" si="2"/>
        <v>99.999999999999986</v>
      </c>
      <c r="H12" s="17">
        <f t="shared" si="2"/>
        <v>172162627.87</v>
      </c>
      <c r="I12" s="17">
        <f t="shared" si="2"/>
        <v>100</v>
      </c>
    </row>
    <row r="13" spans="1:9">
      <c r="A13" s="43" t="s">
        <v>18</v>
      </c>
      <c r="B13" s="43"/>
      <c r="C13" s="43"/>
      <c r="D13" s="43"/>
      <c r="E13" s="43"/>
      <c r="F13" s="43"/>
      <c r="G13" s="43"/>
      <c r="H13" s="43"/>
      <c r="I13" s="43"/>
    </row>
    <row r="15" spans="1:9">
      <c r="C15" s="14">
        <v>1843</v>
      </c>
      <c r="D15" s="12">
        <f t="shared" ref="D15:D20" si="3">F4</f>
        <v>40000</v>
      </c>
      <c r="E15" s="13">
        <f>(D15/D$24)*100</f>
        <v>8.8532104135420897E-2</v>
      </c>
    </row>
    <row r="16" spans="1:9">
      <c r="C16" s="14">
        <v>1869</v>
      </c>
      <c r="D16" s="12">
        <f t="shared" si="3"/>
        <v>338247.76</v>
      </c>
      <c r="E16" s="13">
        <f t="shared" ref="E16:E22" si="4">(D16/D$24)*100</f>
        <v>0.74864464779732143</v>
      </c>
    </row>
    <row r="17" spans="3:5">
      <c r="C17" s="14">
        <v>11134</v>
      </c>
      <c r="D17" s="12">
        <f t="shared" si="3"/>
        <v>23992398.200000007</v>
      </c>
      <c r="E17" s="13">
        <f t="shared" si="4"/>
        <v>53.102437397522138</v>
      </c>
    </row>
    <row r="18" spans="3:5">
      <c r="C18" s="14">
        <v>1858</v>
      </c>
      <c r="D18" s="12">
        <f t="shared" si="3"/>
        <v>11677295.579999998</v>
      </c>
      <c r="E18" s="13">
        <f t="shared" si="4"/>
        <v>25.84538870771625</v>
      </c>
    </row>
    <row r="19" spans="3:5">
      <c r="C19" s="14">
        <v>1882</v>
      </c>
      <c r="D19" s="12">
        <f t="shared" si="3"/>
        <v>1091470.6400000001</v>
      </c>
      <c r="E19" s="13">
        <f t="shared" si="4"/>
        <v>2.4157548090308625</v>
      </c>
    </row>
    <row r="20" spans="3:5">
      <c r="C20" s="14">
        <v>11135</v>
      </c>
      <c r="D20" s="12">
        <f t="shared" si="3"/>
        <v>3749</v>
      </c>
      <c r="E20" s="13">
        <f t="shared" si="4"/>
        <v>8.2976714600923231E-3</v>
      </c>
    </row>
    <row r="21" spans="3:5">
      <c r="C21" s="14">
        <v>1786</v>
      </c>
      <c r="D21" s="12">
        <f>F10</f>
        <v>825231.95000000007</v>
      </c>
      <c r="E21" s="13">
        <f t="shared" si="4"/>
        <v>1.8264880233319114</v>
      </c>
    </row>
    <row r="22" spans="3:5">
      <c r="C22" s="14">
        <v>9359</v>
      </c>
      <c r="D22" s="12">
        <f>F11</f>
        <v>7212957.0599999996</v>
      </c>
      <c r="E22" s="13">
        <f t="shared" si="4"/>
        <v>15.964456639005983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45181350.190000013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27" sqref="I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46" t="s">
        <v>20</v>
      </c>
      <c r="B1" s="46"/>
      <c r="C1" s="46"/>
      <c r="D1" s="46"/>
      <c r="E1" s="46"/>
      <c r="F1" s="46"/>
      <c r="G1" s="46"/>
      <c r="H1" s="46"/>
      <c r="I1" s="46"/>
    </row>
    <row r="2" spans="1:9" s="1" customFormat="1" ht="15" customHeight="1" thickBot="1">
      <c r="A2" s="47" t="s">
        <v>0</v>
      </c>
      <c r="B2" s="48" t="s">
        <v>6</v>
      </c>
      <c r="C2" s="49" t="s">
        <v>1</v>
      </c>
      <c r="D2" s="51" t="s">
        <v>22</v>
      </c>
      <c r="E2" s="47"/>
      <c r="F2" s="2" t="s">
        <v>2</v>
      </c>
      <c r="G2" s="2"/>
      <c r="H2" s="51" t="s">
        <v>3</v>
      </c>
      <c r="I2" s="54"/>
    </row>
    <row r="3" spans="1:9" s="1" customFormat="1" ht="15" customHeight="1" thickBot="1">
      <c r="A3" s="47"/>
      <c r="B3" s="48"/>
      <c r="C3" s="50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>
      <c r="A4" s="15">
        <v>1843</v>
      </c>
      <c r="B4" s="19" t="s">
        <v>8</v>
      </c>
      <c r="C4" s="57">
        <v>14760000</v>
      </c>
      <c r="D4" s="58">
        <v>2148850.59</v>
      </c>
      <c r="E4" s="59">
        <f>(D4/D$12)*100</f>
        <v>12.371501181554754</v>
      </c>
      <c r="F4" s="57">
        <v>2188850.59</v>
      </c>
      <c r="G4" s="59">
        <f>(F4/F$12)*100</f>
        <v>3.4993217180939542</v>
      </c>
      <c r="H4" s="57">
        <v>12571149.41</v>
      </c>
      <c r="I4" s="55">
        <f>(H4/H$12)*100</f>
        <v>7.9335062350804915</v>
      </c>
    </row>
    <row r="5" spans="1:9" s="1" customFormat="1" ht="12.95" customHeight="1">
      <c r="A5" s="16">
        <v>1869</v>
      </c>
      <c r="B5" s="20" t="s">
        <v>9</v>
      </c>
      <c r="C5" s="60">
        <v>2600000</v>
      </c>
      <c r="D5" s="61">
        <v>24608.95</v>
      </c>
      <c r="E5" s="62">
        <f t="shared" ref="E5:E11" si="0">(D5/D$12)*100</f>
        <v>0.14168023380435299</v>
      </c>
      <c r="F5" s="60">
        <v>362856.71</v>
      </c>
      <c r="G5" s="62">
        <f t="shared" ref="G5:G11" si="1">(F5/F$12)*100</f>
        <v>0.58010006332095965</v>
      </c>
      <c r="H5" s="60">
        <v>2237143.29</v>
      </c>
      <c r="I5" s="56">
        <f t="shared" ref="I5:I11" si="2">(H5/H$12)*100</f>
        <v>1.4118351203323645</v>
      </c>
    </row>
    <row r="6" spans="1:9" s="1" customFormat="1" ht="12.95" customHeight="1">
      <c r="A6" s="15">
        <v>11134</v>
      </c>
      <c r="B6" s="19" t="s">
        <v>10</v>
      </c>
      <c r="C6" s="63">
        <v>160171021</v>
      </c>
      <c r="D6" s="64">
        <v>10750561.389999999</v>
      </c>
      <c r="E6" s="65">
        <f t="shared" si="0"/>
        <v>61.893825265330307</v>
      </c>
      <c r="F6" s="63">
        <v>34742959.590000004</v>
      </c>
      <c r="G6" s="65">
        <f t="shared" si="1"/>
        <v>55.543669174855673</v>
      </c>
      <c r="H6" s="63">
        <v>125428061.41</v>
      </c>
      <c r="I6" s="55">
        <f t="shared" si="2"/>
        <v>79.156191275455839</v>
      </c>
    </row>
    <row r="7" spans="1:9" s="1" customFormat="1" ht="12.95" customHeight="1">
      <c r="A7" s="16">
        <v>1858</v>
      </c>
      <c r="B7" s="20" t="s">
        <v>11</v>
      </c>
      <c r="C7" s="60">
        <v>20250000</v>
      </c>
      <c r="D7" s="61">
        <v>173608.15</v>
      </c>
      <c r="E7" s="62">
        <f t="shared" si="0"/>
        <v>0.99950803599264448</v>
      </c>
      <c r="F7" s="60">
        <v>11850903.729999997</v>
      </c>
      <c r="G7" s="62">
        <f t="shared" si="1"/>
        <v>18.946073793656993</v>
      </c>
      <c r="H7" s="60">
        <v>8399096.2700000033</v>
      </c>
      <c r="I7" s="56">
        <f t="shared" si="2"/>
        <v>5.3005720045042661</v>
      </c>
    </row>
    <row r="8" spans="1:9" s="1" customFormat="1" ht="12.95" customHeight="1">
      <c r="A8" s="15">
        <v>1882</v>
      </c>
      <c r="B8" s="19" t="s">
        <v>12</v>
      </c>
      <c r="C8" s="63">
        <v>1700000</v>
      </c>
      <c r="D8" s="64">
        <v>16760</v>
      </c>
      <c r="E8" s="65">
        <f t="shared" si="0"/>
        <v>9.6491752738778219E-2</v>
      </c>
      <c r="F8" s="63">
        <v>1108230.6400000001</v>
      </c>
      <c r="G8" s="65">
        <f t="shared" si="1"/>
        <v>1.771731503706319</v>
      </c>
      <c r="H8" s="63">
        <v>591769.35999999987</v>
      </c>
      <c r="I8" s="55">
        <f t="shared" si="2"/>
        <v>0.37345876293181302</v>
      </c>
    </row>
    <row r="9" spans="1:9" s="1" customFormat="1" ht="12.95" customHeight="1">
      <c r="A9" s="16">
        <v>11135</v>
      </c>
      <c r="B9" s="20" t="s">
        <v>13</v>
      </c>
      <c r="C9" s="60">
        <v>3600000</v>
      </c>
      <c r="D9" s="61">
        <v>173683.7</v>
      </c>
      <c r="E9" s="62">
        <f t="shared" si="0"/>
        <v>0.99994299732435177</v>
      </c>
      <c r="F9" s="60">
        <v>177432.7</v>
      </c>
      <c r="G9" s="62">
        <f t="shared" si="1"/>
        <v>0.28366216654835691</v>
      </c>
      <c r="H9" s="60">
        <v>3422567.3</v>
      </c>
      <c r="I9" s="56">
        <f t="shared" si="2"/>
        <v>2.1599424307958008</v>
      </c>
    </row>
    <row r="10" spans="1:9" s="1" customFormat="1" ht="12.95" customHeight="1">
      <c r="A10" s="15">
        <v>1786</v>
      </c>
      <c r="B10" s="19" t="s">
        <v>15</v>
      </c>
      <c r="C10" s="63">
        <v>7050000</v>
      </c>
      <c r="D10" s="64">
        <v>418142.03</v>
      </c>
      <c r="E10" s="65">
        <f t="shared" si="0"/>
        <v>2.4073542582607868</v>
      </c>
      <c r="F10" s="63">
        <v>1243373.98</v>
      </c>
      <c r="G10" s="65">
        <f t="shared" si="1"/>
        <v>1.9877855490935625</v>
      </c>
      <c r="H10" s="63">
        <v>5806626.0199999996</v>
      </c>
      <c r="I10" s="55">
        <f t="shared" si="2"/>
        <v>3.6644941708994141</v>
      </c>
    </row>
    <row r="11" spans="1:9" s="1" customFormat="1" ht="12.95" customHeight="1">
      <c r="A11" s="16">
        <v>9359</v>
      </c>
      <c r="B11" s="20" t="s">
        <v>16</v>
      </c>
      <c r="C11" s="60">
        <v>10876102.35</v>
      </c>
      <c r="D11" s="61">
        <v>3663145.29</v>
      </c>
      <c r="E11" s="62">
        <f t="shared" si="0"/>
        <v>21.089696274994036</v>
      </c>
      <c r="F11" s="60">
        <v>10876102.35</v>
      </c>
      <c r="G11" s="62">
        <f t="shared" si="1"/>
        <v>17.387656030724187</v>
      </c>
      <c r="H11" s="60">
        <v>0</v>
      </c>
      <c r="I11" s="56">
        <f t="shared" si="2"/>
        <v>0</v>
      </c>
    </row>
    <row r="12" spans="1:9" s="1" customFormat="1" ht="15" customHeight="1">
      <c r="A12" s="52" t="s">
        <v>17</v>
      </c>
      <c r="B12" s="52"/>
      <c r="C12" s="66">
        <f>SUM(C4:C11)</f>
        <v>221007123.34999999</v>
      </c>
      <c r="D12" s="66">
        <f t="shared" ref="D12:I12" si="3">SUM(D4:D11)</f>
        <v>17369360.099999998</v>
      </c>
      <c r="E12" s="66">
        <f t="shared" si="3"/>
        <v>100.00000000000001</v>
      </c>
      <c r="F12" s="66">
        <f t="shared" si="3"/>
        <v>62550710.289999999</v>
      </c>
      <c r="G12" s="66">
        <f t="shared" si="3"/>
        <v>100</v>
      </c>
      <c r="H12" s="66">
        <f t="shared" si="3"/>
        <v>158456413.06000003</v>
      </c>
      <c r="I12" s="67">
        <f t="shared" si="3"/>
        <v>99.999999999999986</v>
      </c>
    </row>
    <row r="13" spans="1:9">
      <c r="A13" s="43" t="s">
        <v>18</v>
      </c>
      <c r="B13" s="43"/>
      <c r="C13" s="43"/>
      <c r="D13" s="43"/>
      <c r="E13" s="43"/>
      <c r="F13" s="43"/>
      <c r="G13" s="43"/>
      <c r="H13" s="43"/>
      <c r="I13" s="43"/>
    </row>
    <row r="15" spans="1:9">
      <c r="C15" s="14">
        <v>1843</v>
      </c>
      <c r="D15" s="12">
        <f t="shared" ref="D15:D20" si="4">F4</f>
        <v>2188850.59</v>
      </c>
      <c r="E15" s="13">
        <f>(D15/D$24)*100</f>
        <v>3.4993217180939542</v>
      </c>
    </row>
    <row r="16" spans="1:9">
      <c r="C16" s="14">
        <v>1869</v>
      </c>
      <c r="D16" s="12">
        <f t="shared" si="4"/>
        <v>362856.71</v>
      </c>
      <c r="E16" s="13">
        <f t="shared" ref="E16:E22" si="5">(D16/D$24)*100</f>
        <v>0.58010006332095965</v>
      </c>
    </row>
    <row r="17" spans="3:5">
      <c r="C17" s="14">
        <v>11134</v>
      </c>
      <c r="D17" s="12">
        <f t="shared" si="4"/>
        <v>34742959.590000004</v>
      </c>
      <c r="E17" s="13">
        <f t="shared" si="5"/>
        <v>55.543669174855673</v>
      </c>
    </row>
    <row r="18" spans="3:5">
      <c r="C18" s="14">
        <v>1858</v>
      </c>
      <c r="D18" s="12">
        <f t="shared" si="4"/>
        <v>11850903.729999997</v>
      </c>
      <c r="E18" s="13">
        <f t="shared" si="5"/>
        <v>18.946073793656993</v>
      </c>
    </row>
    <row r="19" spans="3:5">
      <c r="C19" s="14">
        <v>1882</v>
      </c>
      <c r="D19" s="12">
        <f t="shared" si="4"/>
        <v>1108230.6400000001</v>
      </c>
      <c r="E19" s="13">
        <f t="shared" si="5"/>
        <v>1.771731503706319</v>
      </c>
    </row>
    <row r="20" spans="3:5">
      <c r="C20" s="14">
        <v>11135</v>
      </c>
      <c r="D20" s="12">
        <f t="shared" si="4"/>
        <v>177432.7</v>
      </c>
      <c r="E20" s="13">
        <f t="shared" si="5"/>
        <v>0.28366216654835691</v>
      </c>
    </row>
    <row r="21" spans="3:5">
      <c r="C21" s="14">
        <v>1786</v>
      </c>
      <c r="D21" s="12">
        <f>F10</f>
        <v>1243373.98</v>
      </c>
      <c r="E21" s="13">
        <f t="shared" si="5"/>
        <v>1.9877855490935625</v>
      </c>
    </row>
    <row r="22" spans="3:5">
      <c r="C22" s="14">
        <v>9359</v>
      </c>
      <c r="D22" s="12">
        <f>F11</f>
        <v>10876102.35</v>
      </c>
      <c r="E22" s="13">
        <f t="shared" si="5"/>
        <v>17.387656030724187</v>
      </c>
    </row>
    <row r="23" spans="3:5">
      <c r="D23" s="4"/>
      <c r="E23" s="13">
        <f>SUM(E15:E22)</f>
        <v>100</v>
      </c>
    </row>
    <row r="24" spans="3:5">
      <c r="D24" s="4">
        <f>SUM(D15:D23)</f>
        <v>62550710.289999999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TAB JAN-FEV</vt:lpstr>
      <vt:lpstr>JANEIRO</vt:lpstr>
      <vt:lpstr>FEVEREIRO</vt:lpstr>
      <vt:lpstr>MARÇO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2015-04-09T16:25:16Z</dcterms:modified>
</cp:coreProperties>
</file>