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5"/>
  </bookViews>
  <sheets>
    <sheet name="TAB JAN-FEV" sheetId="1" r:id="rId1"/>
    <sheet name="JANEIRO" sheetId="24" r:id="rId2"/>
    <sheet name="FEVEREIRO" sheetId="25" r:id="rId3"/>
    <sheet name="MARÇO" sheetId="26" r:id="rId4"/>
    <sheet name="ABRIL" sheetId="27" r:id="rId5"/>
    <sheet name="MAIO" sheetId="28" r:id="rId6"/>
    <sheet name="Plan2" sheetId="2" r:id="rId7"/>
    <sheet name="Plan3" sheetId="3" r:id="rId8"/>
  </sheets>
  <calcPr calcId="125725"/>
</workbook>
</file>

<file path=xl/calcChain.xml><?xml version="1.0" encoding="utf-8"?>
<calcChain xmlns="http://schemas.openxmlformats.org/spreadsheetml/2006/main">
  <c r="D22" i="28"/>
  <c r="D21"/>
  <c r="D12"/>
  <c r="E6" s="1"/>
  <c r="F12"/>
  <c r="G5" s="1"/>
  <c r="H12"/>
  <c r="I6" s="1"/>
  <c r="C12"/>
  <c r="D20"/>
  <c r="D19"/>
  <c r="D18"/>
  <c r="D17"/>
  <c r="D16"/>
  <c r="D15"/>
  <c r="D22" i="27"/>
  <c r="D21"/>
  <c r="D12"/>
  <c r="E6" s="1"/>
  <c r="F12"/>
  <c r="G6" s="1"/>
  <c r="H12"/>
  <c r="I10" s="1"/>
  <c r="C12"/>
  <c r="D20"/>
  <c r="D19"/>
  <c r="D18"/>
  <c r="D17"/>
  <c r="D16"/>
  <c r="D15"/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1" i="28" l="1"/>
  <c r="E9"/>
  <c r="E7"/>
  <c r="E5"/>
  <c r="E12" s="1"/>
  <c r="I4"/>
  <c r="G10"/>
  <c r="G8"/>
  <c r="G6"/>
  <c r="I11"/>
  <c r="I9"/>
  <c r="I7"/>
  <c r="I5"/>
  <c r="E4"/>
  <c r="E10"/>
  <c r="E8"/>
  <c r="G4"/>
  <c r="G12" s="1"/>
  <c r="G11"/>
  <c r="G9"/>
  <c r="G7"/>
  <c r="I10"/>
  <c r="I8"/>
  <c r="D24"/>
  <c r="E22"/>
  <c r="E11" i="27"/>
  <c r="E9"/>
  <c r="E7"/>
  <c r="E5"/>
  <c r="G11"/>
  <c r="G9"/>
  <c r="G7"/>
  <c r="G5"/>
  <c r="I5"/>
  <c r="I7"/>
  <c r="I9"/>
  <c r="I11"/>
  <c r="E4"/>
  <c r="E10"/>
  <c r="E8"/>
  <c r="G4"/>
  <c r="G10"/>
  <c r="G8"/>
  <c r="I4"/>
  <c r="I6"/>
  <c r="I8"/>
  <c r="D24"/>
  <c r="E18" s="1"/>
  <c r="I12"/>
  <c r="E11" i="26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I12" i="28" l="1"/>
  <c r="E15"/>
  <c r="E19"/>
  <c r="E17"/>
  <c r="E21"/>
  <c r="E16"/>
  <c r="E18"/>
  <c r="E20"/>
  <c r="E12" i="27"/>
  <c r="G12"/>
  <c r="E19"/>
  <c r="E20"/>
  <c r="E16"/>
  <c r="E15"/>
  <c r="E21"/>
  <c r="E17"/>
  <c r="E22"/>
  <c r="I12" i="26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28" l="1"/>
  <c r="E23" i="27"/>
  <c r="E23" i="26"/>
  <c r="E23" i="25"/>
  <c r="E23" i="24"/>
</calcChain>
</file>

<file path=xl/sharedStrings.xml><?xml version="1.0" encoding="utf-8"?>
<sst xmlns="http://schemas.openxmlformats.org/spreadsheetml/2006/main" count="139" uniqueCount="25">
  <si>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</si>
  <si>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</si>
  <si>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</si>
  <si>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</si>
  <si>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</si>
  <si>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</si>
  <si>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</si>
  <si>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</si>
  <si>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</si>
  <si>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</si>
  <si>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</si>
  <si>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</si>
  <si>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</si>
  <si>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</si>
  <si>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</si>
  <si>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</si>
  <si>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</si>
  <si>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</si>
  <si>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</si>
  <si>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</si>
  <si>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</si>
  <si>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</si>
  <si>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</si>
  <si>
    <t>ABRIL</t>
  </si>
  <si>
    <t>MAIO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</si>
</sst>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 style="medium">
        <color rgb="FFFF0000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1" fillId="4" borderId="16" xfId="1" applyNumberFormat="1" applyFont="1" applyFill="1" applyBorder="1"/>
    <xf numFmtId="4" fontId="11" fillId="5" borderId="13" xfId="1" applyNumberFormat="1" applyFont="1" applyFill="1" applyBorder="1"/>
    <xf numFmtId="4" fontId="11" fillId="4" borderId="13" xfId="1" applyNumberFormat="1" applyFont="1" applyFill="1" applyBorder="1"/>
    <xf numFmtId="4" fontId="11" fillId="5" borderId="17" xfId="1" applyNumberFormat="1" applyFont="1" applyFill="1" applyBorder="1"/>
    <xf numFmtId="2" fontId="11" fillId="4" borderId="18" xfId="1" applyNumberFormat="1" applyFont="1" applyFill="1" applyBorder="1"/>
    <xf numFmtId="2" fontId="11" fillId="5" borderId="19" xfId="1" applyNumberFormat="1" applyFont="1" applyFill="1" applyBorder="1"/>
    <xf numFmtId="2" fontId="11" fillId="4" borderId="19" xfId="1" applyNumberFormat="1" applyFont="1" applyFill="1" applyBorder="1"/>
    <xf numFmtId="2" fontId="11" fillId="5" borderId="20" xfId="1" applyNumberFormat="1" applyFont="1" applyFill="1" applyBorder="1"/>
    <xf numFmtId="4" fontId="5" fillId="6" borderId="15" xfId="1" applyNumberFormat="1" applyFont="1" applyFill="1" applyBorder="1" applyAlignment="1">
      <alignment vertical="center"/>
    </xf>
    <xf numFmtId="40" fontId="11" fillId="4" borderId="14" xfId="2" applyNumberFormat="1" applyFont="1" applyFill="1" applyBorder="1"/>
    <xf numFmtId="2" fontId="11" fillId="4" borderId="14" xfId="1" applyNumberFormat="1" applyFont="1" applyFill="1" applyBorder="1"/>
    <xf numFmtId="4" fontId="11" fillId="4" borderId="14" xfId="1" applyNumberFormat="1" applyFont="1" applyFill="1" applyBorder="1"/>
    <xf numFmtId="40" fontId="11" fillId="5" borderId="6" xfId="2" applyNumberFormat="1" applyFont="1" applyFill="1" applyBorder="1"/>
    <xf numFmtId="2" fontId="11" fillId="5" borderId="6" xfId="1" applyNumberFormat="1" applyFont="1" applyFill="1" applyBorder="1"/>
    <xf numFmtId="4" fontId="11" fillId="5" borderId="6" xfId="1" applyNumberFormat="1" applyFont="1" applyFill="1" applyBorder="1"/>
    <xf numFmtId="40" fontId="11" fillId="4" borderId="6" xfId="2" applyNumberFormat="1" applyFont="1" applyFill="1" applyBorder="1"/>
    <xf numFmtId="2" fontId="11" fillId="4" borderId="6" xfId="1" applyNumberFormat="1" applyFont="1" applyFill="1" applyBorder="1"/>
    <xf numFmtId="4" fontId="11" fillId="4" borderId="6" xfId="1" applyNumberFormat="1" applyFont="1" applyFill="1" applyBorder="1"/>
    <xf numFmtId="40" fontId="11" fillId="5" borderId="15" xfId="2" applyNumberFormat="1" applyFont="1" applyFill="1" applyBorder="1"/>
    <xf numFmtId="2" fontId="11" fillId="5" borderId="15" xfId="1" applyNumberFormat="1" applyFont="1" applyFill="1" applyBorder="1"/>
    <xf numFmtId="4" fontId="11" fillId="5" borderId="15" xfId="1" applyNumberFormat="1" applyFont="1" applyFill="1" applyBorder="1"/>
    <xf numFmtId="40" fontId="7" fillId="4" borderId="21" xfId="2" applyNumberFormat="1" applyFont="1" applyFill="1" applyBorder="1"/>
    <xf numFmtId="2" fontId="7" fillId="4" borderId="21" xfId="3" applyNumberFormat="1" applyFont="1" applyFill="1" applyBorder="1"/>
    <xf numFmtId="4" fontId="7" fillId="4" borderId="21" xfId="1" applyNumberFormat="1" applyFont="1" applyFill="1" applyBorder="1"/>
    <xf numFmtId="2" fontId="7" fillId="4" borderId="22" xfId="3" applyNumberFormat="1" applyFont="1" applyFill="1" applyBorder="1"/>
    <xf numFmtId="40" fontId="7" fillId="5" borderId="23" xfId="2" applyNumberFormat="1" applyFont="1" applyFill="1" applyBorder="1"/>
    <xf numFmtId="2" fontId="7" fillId="5" borderId="23" xfId="3" applyNumberFormat="1" applyFont="1" applyFill="1" applyBorder="1"/>
    <xf numFmtId="4" fontId="7" fillId="5" borderId="23" xfId="1" applyNumberFormat="1" applyFont="1" applyFill="1" applyBorder="1"/>
    <xf numFmtId="2" fontId="7" fillId="5" borderId="24" xfId="3" applyNumberFormat="1" applyFont="1" applyFill="1" applyBorder="1"/>
    <xf numFmtId="40" fontId="7" fillId="4" borderId="23" xfId="2" applyNumberFormat="1" applyFont="1" applyFill="1" applyBorder="1"/>
    <xf numFmtId="2" fontId="7" fillId="4" borderId="23" xfId="3" applyNumberFormat="1" applyFont="1" applyFill="1" applyBorder="1"/>
    <xf numFmtId="4" fontId="7" fillId="4" borderId="23" xfId="1" applyNumberFormat="1" applyFont="1" applyFill="1" applyBorder="1"/>
    <xf numFmtId="2" fontId="7" fillId="4" borderId="24" xfId="3" applyNumberFormat="1" applyFont="1" applyFill="1" applyBorder="1"/>
    <xf numFmtId="4" fontId="7" fillId="4" borderId="25" xfId="1" applyNumberFormat="1" applyFont="1" applyFill="1" applyBorder="1"/>
    <xf numFmtId="4" fontId="7" fillId="5" borderId="26" xfId="1" applyNumberFormat="1" applyFont="1" applyFill="1" applyBorder="1"/>
    <xf numFmtId="4" fontId="7" fillId="4" borderId="26" xfId="1" applyNumberFormat="1" applyFont="1" applyFill="1" applyBorder="1"/>
    <xf numFmtId="4" fontId="8" fillId="6" borderId="27" xfId="1" applyNumberFormat="1" applyFont="1" applyFill="1" applyBorder="1" applyAlignment="1">
      <alignment vertical="center"/>
    </xf>
    <xf numFmtId="4" fontId="8" fillId="6" borderId="28" xfId="1" applyNumberFormat="1" applyFont="1" applyFill="1" applyBorder="1" applyAlignment="1">
      <alignment vertical="center"/>
    </xf>
    <xf numFmtId="4" fontId="8" fillId="6" borderId="29" xfId="1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63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39E-3"/>
          <c:y val="0.21936140335399276"/>
          <c:w val="0.819827644099493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895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3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4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3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59"/>
          <c:w val="9.7320680119590941E-2"/>
          <c:h val="0.560710492583785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03E-3"/>
          <c:y val="0.21936140335399282"/>
          <c:w val="0.8198276440994940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75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5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39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67"/>
          <c:w val="9.7320680119590941E-2"/>
          <c:h val="0.560710492583785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11E-3"/>
          <c:y val="0.21936140335399293"/>
          <c:w val="0.819827644099494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03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5"/>
          <c:w val="9.7320680119590941E-2"/>
          <c:h val="0.560710492583786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22E-3"/>
          <c:y val="0.21936140335399298"/>
          <c:w val="0.819827644099494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53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6962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66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78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7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373983.66000000003</c:v>
                </c:pt>
                <c:pt idx="2">
                  <c:v>44622716.75999999</c:v>
                </c:pt>
                <c:pt idx="3">
                  <c:v>11972567.27</c:v>
                </c:pt>
                <c:pt idx="4">
                  <c:v>1199230.6400000001</c:v>
                </c:pt>
                <c:pt idx="5">
                  <c:v>633965.41999999993</c:v>
                </c:pt>
                <c:pt idx="6">
                  <c:v>1656441.4300000002</c:v>
                </c:pt>
                <c:pt idx="7">
                  <c:v>14555769.479999999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1"/>
          <c:w val="9.7320680119590941E-2"/>
          <c:h val="0.560710492583786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1E-3"/>
          <c:y val="0.21936140335399304"/>
          <c:w val="0.819827644099494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59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04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83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377483.66000000003</c:v>
                </c:pt>
                <c:pt idx="2">
                  <c:v>54607393.079999998</c:v>
                </c:pt>
                <c:pt idx="3">
                  <c:v>12249992.739999998</c:v>
                </c:pt>
                <c:pt idx="4">
                  <c:v>1202637.1200000001</c:v>
                </c:pt>
                <c:pt idx="5">
                  <c:v>637537.53999999992</c:v>
                </c:pt>
                <c:pt idx="6">
                  <c:v>2039473.4100000001</c:v>
                </c:pt>
                <c:pt idx="7">
                  <c:v>18284622.73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7"/>
          <c:w val="9.7320680119590941E-2"/>
          <c:h val="0.560710492583787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102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15" customHeight="1" thickBot="1">
      <c r="A2" s="103" t="s">
        <v>0</v>
      </c>
      <c r="B2" s="104" t="s">
        <v>6</v>
      </c>
      <c r="C2" s="105" t="s">
        <v>1</v>
      </c>
      <c r="D2" s="107" t="s">
        <v>7</v>
      </c>
      <c r="E2" s="103"/>
      <c r="F2" s="2" t="s">
        <v>2</v>
      </c>
      <c r="G2" s="2"/>
      <c r="H2" s="100" t="s">
        <v>3</v>
      </c>
      <c r="I2" s="101"/>
    </row>
    <row r="3" spans="1:9" s="1" customFormat="1" ht="15" customHeight="1" thickBot="1">
      <c r="A3" s="103"/>
      <c r="B3" s="104"/>
      <c r="C3" s="106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108" t="s">
        <v>17</v>
      </c>
      <c r="B13" s="109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99" t="s">
        <v>18</v>
      </c>
      <c r="B14" s="99"/>
      <c r="C14" s="99"/>
      <c r="D14" s="99"/>
      <c r="E14" s="99"/>
      <c r="F14" s="99"/>
      <c r="G14" s="99"/>
      <c r="H14" s="99"/>
      <c r="I14" s="99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2" t="s">
        <v>20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15" customHeight="1" thickBot="1">
      <c r="A2" s="103" t="s">
        <v>0</v>
      </c>
      <c r="B2" s="104" t="s">
        <v>6</v>
      </c>
      <c r="C2" s="105" t="s">
        <v>1</v>
      </c>
      <c r="D2" s="107" t="s">
        <v>21</v>
      </c>
      <c r="E2" s="103"/>
      <c r="F2" s="2" t="s">
        <v>2</v>
      </c>
      <c r="G2" s="2"/>
      <c r="H2" s="107" t="s">
        <v>3</v>
      </c>
      <c r="I2" s="110"/>
    </row>
    <row r="3" spans="1:9" s="1" customFormat="1" ht="15" customHeight="1" thickBot="1">
      <c r="A3" s="103"/>
      <c r="B3" s="104"/>
      <c r="C3" s="106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108" t="s">
        <v>17</v>
      </c>
      <c r="B12" s="108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99" t="s">
        <v>18</v>
      </c>
      <c r="B13" s="99"/>
      <c r="C13" s="99"/>
      <c r="D13" s="99"/>
      <c r="E13" s="99"/>
      <c r="F13" s="99"/>
      <c r="G13" s="99"/>
      <c r="H13" s="99"/>
      <c r="I13" s="99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2" t="s">
        <v>20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15" customHeight="1" thickBot="1">
      <c r="A2" s="103" t="s">
        <v>0</v>
      </c>
      <c r="B2" s="104" t="s">
        <v>6</v>
      </c>
      <c r="C2" s="105" t="s">
        <v>1</v>
      </c>
      <c r="D2" s="107" t="s">
        <v>21</v>
      </c>
      <c r="E2" s="103"/>
      <c r="F2" s="2" t="s">
        <v>2</v>
      </c>
      <c r="G2" s="2"/>
      <c r="H2" s="107" t="s">
        <v>3</v>
      </c>
      <c r="I2" s="110"/>
    </row>
    <row r="3" spans="1:9" s="1" customFormat="1" ht="15" customHeight="1" thickBot="1">
      <c r="A3" s="103"/>
      <c r="B3" s="104"/>
      <c r="C3" s="106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108" t="s">
        <v>17</v>
      </c>
      <c r="B12" s="108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99" t="s">
        <v>18</v>
      </c>
      <c r="B13" s="99"/>
      <c r="C13" s="99"/>
      <c r="D13" s="99"/>
      <c r="E13" s="99"/>
      <c r="F13" s="99"/>
      <c r="G13" s="99"/>
      <c r="H13" s="99"/>
      <c r="I13" s="99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2" t="s">
        <v>20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15" customHeight="1" thickBot="1">
      <c r="A2" s="103" t="s">
        <v>0</v>
      </c>
      <c r="B2" s="104" t="s">
        <v>6</v>
      </c>
      <c r="C2" s="105" t="s">
        <v>1</v>
      </c>
      <c r="D2" s="107" t="s">
        <v>22</v>
      </c>
      <c r="E2" s="103"/>
      <c r="F2" s="2" t="s">
        <v>2</v>
      </c>
      <c r="G2" s="2"/>
      <c r="H2" s="107" t="s">
        <v>3</v>
      </c>
      <c r="I2" s="110"/>
    </row>
    <row r="3" spans="1:9" s="1" customFormat="1" ht="15" customHeight="1" thickBot="1">
      <c r="A3" s="103"/>
      <c r="B3" s="104"/>
      <c r="C3" s="106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47">
        <v>14760000</v>
      </c>
      <c r="D4" s="48">
        <v>2148850.59</v>
      </c>
      <c r="E4" s="49">
        <f>(D4/D$12)*100</f>
        <v>12.371501181554754</v>
      </c>
      <c r="F4" s="47">
        <v>2188850.59</v>
      </c>
      <c r="G4" s="49">
        <f>(F4/F$12)*100</f>
        <v>3.4993217180939542</v>
      </c>
      <c r="H4" s="47">
        <v>12571149.41</v>
      </c>
      <c r="I4" s="4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50">
        <v>2600000</v>
      </c>
      <c r="D5" s="51">
        <v>24608.95</v>
      </c>
      <c r="E5" s="52">
        <f t="shared" ref="E5:E11" si="0">(D5/D$12)*100</f>
        <v>0.14168023380435299</v>
      </c>
      <c r="F5" s="50">
        <v>362856.71</v>
      </c>
      <c r="G5" s="52">
        <f t="shared" ref="G5:G11" si="1">(F5/F$12)*100</f>
        <v>0.58010006332095965</v>
      </c>
      <c r="H5" s="50">
        <v>2237143.29</v>
      </c>
      <c r="I5" s="4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53">
        <v>160171021</v>
      </c>
      <c r="D6" s="54">
        <v>10750561.389999999</v>
      </c>
      <c r="E6" s="55">
        <f t="shared" si="0"/>
        <v>61.893825265330307</v>
      </c>
      <c r="F6" s="53">
        <v>34742959.590000004</v>
      </c>
      <c r="G6" s="55">
        <f t="shared" si="1"/>
        <v>55.543669174855673</v>
      </c>
      <c r="H6" s="53">
        <v>125428061.41</v>
      </c>
      <c r="I6" s="4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50">
        <v>20250000</v>
      </c>
      <c r="D7" s="51">
        <v>173608.15</v>
      </c>
      <c r="E7" s="52">
        <f t="shared" si="0"/>
        <v>0.99950803599264448</v>
      </c>
      <c r="F7" s="50">
        <v>11850903.729999997</v>
      </c>
      <c r="G7" s="52">
        <f t="shared" si="1"/>
        <v>18.946073793656993</v>
      </c>
      <c r="H7" s="50">
        <v>8399096.2700000033</v>
      </c>
      <c r="I7" s="4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53">
        <v>1700000</v>
      </c>
      <c r="D8" s="54">
        <v>16760</v>
      </c>
      <c r="E8" s="55">
        <f t="shared" si="0"/>
        <v>9.6491752738778219E-2</v>
      </c>
      <c r="F8" s="53">
        <v>1108230.6400000001</v>
      </c>
      <c r="G8" s="55">
        <f t="shared" si="1"/>
        <v>1.771731503706319</v>
      </c>
      <c r="H8" s="53">
        <v>591769.35999999987</v>
      </c>
      <c r="I8" s="4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50">
        <v>3600000</v>
      </c>
      <c r="D9" s="51">
        <v>173683.7</v>
      </c>
      <c r="E9" s="52">
        <f t="shared" si="0"/>
        <v>0.99994299732435177</v>
      </c>
      <c r="F9" s="50">
        <v>177432.7</v>
      </c>
      <c r="G9" s="52">
        <f t="shared" si="1"/>
        <v>0.28366216654835691</v>
      </c>
      <c r="H9" s="50">
        <v>3422567.3</v>
      </c>
      <c r="I9" s="4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53">
        <v>7050000</v>
      </c>
      <c r="D10" s="54">
        <v>418142.03</v>
      </c>
      <c r="E10" s="55">
        <f t="shared" si="0"/>
        <v>2.4073542582607868</v>
      </c>
      <c r="F10" s="53">
        <v>1243373.98</v>
      </c>
      <c r="G10" s="55">
        <f t="shared" si="1"/>
        <v>1.9877855490935625</v>
      </c>
      <c r="H10" s="53">
        <v>5806626.0199999996</v>
      </c>
      <c r="I10" s="4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50">
        <v>10876102.35</v>
      </c>
      <c r="D11" s="51">
        <v>3663145.29</v>
      </c>
      <c r="E11" s="52">
        <f t="shared" si="0"/>
        <v>21.089696274994036</v>
      </c>
      <c r="F11" s="50">
        <v>10876102.35</v>
      </c>
      <c r="G11" s="52">
        <f t="shared" si="1"/>
        <v>17.387656030724187</v>
      </c>
      <c r="H11" s="50">
        <v>0</v>
      </c>
      <c r="I11" s="46">
        <f t="shared" si="2"/>
        <v>0</v>
      </c>
    </row>
    <row r="12" spans="1:9" s="1" customFormat="1" ht="15" customHeight="1">
      <c r="A12" s="108" t="s">
        <v>17</v>
      </c>
      <c r="B12" s="108"/>
      <c r="C12" s="56">
        <f>SUM(C4:C11)</f>
        <v>221007123.34999999</v>
      </c>
      <c r="D12" s="56">
        <f t="shared" ref="D12:I12" si="3">SUM(D4:D11)</f>
        <v>17369360.099999998</v>
      </c>
      <c r="E12" s="56">
        <f t="shared" si="3"/>
        <v>100.00000000000001</v>
      </c>
      <c r="F12" s="56">
        <f t="shared" si="3"/>
        <v>62550710.289999999</v>
      </c>
      <c r="G12" s="56">
        <f t="shared" si="3"/>
        <v>100</v>
      </c>
      <c r="H12" s="56">
        <f t="shared" si="3"/>
        <v>158456413.06000003</v>
      </c>
      <c r="I12" s="57">
        <f t="shared" si="3"/>
        <v>99.999999999999986</v>
      </c>
    </row>
    <row r="13" spans="1:9">
      <c r="A13" s="99" t="s">
        <v>18</v>
      </c>
      <c r="B13" s="99"/>
      <c r="C13" s="99"/>
      <c r="D13" s="99"/>
      <c r="E13" s="99"/>
      <c r="F13" s="99"/>
      <c r="G13" s="99"/>
      <c r="H13" s="99"/>
      <c r="I13" s="99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2" sqref="G2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2" t="s">
        <v>20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15" customHeight="1" thickBot="1">
      <c r="A2" s="103" t="s">
        <v>0</v>
      </c>
      <c r="B2" s="104" t="s">
        <v>6</v>
      </c>
      <c r="C2" s="105" t="s">
        <v>1</v>
      </c>
      <c r="D2" s="107" t="s">
        <v>23</v>
      </c>
      <c r="E2" s="103"/>
      <c r="F2" s="2" t="s">
        <v>2</v>
      </c>
      <c r="G2" s="2"/>
      <c r="H2" s="107" t="s">
        <v>3</v>
      </c>
      <c r="I2" s="110"/>
    </row>
    <row r="3" spans="1:9" s="1" customFormat="1" ht="15" customHeight="1" thickBot="1">
      <c r="A3" s="103"/>
      <c r="B3" s="104"/>
      <c r="C3" s="106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9" s="1" customFormat="1" ht="12.95" customHeight="1">
      <c r="A4" s="15">
        <v>1843</v>
      </c>
      <c r="B4" s="19" t="s">
        <v>8</v>
      </c>
      <c r="C4" s="60">
        <v>14760000</v>
      </c>
      <c r="D4" s="69">
        <v>4254020.5999999996</v>
      </c>
      <c r="E4" s="70">
        <f>(D4/D$12)*100</f>
        <v>22.499907964503393</v>
      </c>
      <c r="F4" s="71">
        <v>6442871.1899999995</v>
      </c>
      <c r="G4" s="70">
        <f>(F4/F$12)*100</f>
        <v>7.9094835509336674</v>
      </c>
      <c r="H4" s="71">
        <v>8317128.8100000005</v>
      </c>
      <c r="I4" s="64">
        <f t="shared" ref="I4:I11" si="0">(H4/H$12)*100</f>
        <v>5.8068649537916643</v>
      </c>
    </row>
    <row r="5" spans="1:9" s="1" customFormat="1" ht="12.95" customHeight="1">
      <c r="A5" s="16">
        <v>1869</v>
      </c>
      <c r="B5" s="20" t="s">
        <v>9</v>
      </c>
      <c r="C5" s="61">
        <v>2600000</v>
      </c>
      <c r="D5" s="72">
        <v>11126.95</v>
      </c>
      <c r="E5" s="73">
        <f t="shared" ref="E5:E11" si="1">(D5/D$12)*100</f>
        <v>5.8851466522195757E-2</v>
      </c>
      <c r="F5" s="74">
        <v>373983.66000000003</v>
      </c>
      <c r="G5" s="73">
        <f t="shared" ref="G5:G11" si="2">(F5/F$12)*100</f>
        <v>0.45911481385490338</v>
      </c>
      <c r="H5" s="74">
        <v>2226016.34</v>
      </c>
      <c r="I5" s="65">
        <f t="shared" si="0"/>
        <v>1.5541632895924318</v>
      </c>
    </row>
    <row r="6" spans="1:9" s="1" customFormat="1" ht="12.95" customHeight="1">
      <c r="A6" s="15">
        <v>11134</v>
      </c>
      <c r="B6" s="19" t="s">
        <v>10</v>
      </c>
      <c r="C6" s="62">
        <v>160171021</v>
      </c>
      <c r="D6" s="75">
        <v>9879757.1699999999</v>
      </c>
      <c r="E6" s="76">
        <f t="shared" si="1"/>
        <v>52.254948421416323</v>
      </c>
      <c r="F6" s="77">
        <v>44622716.75999999</v>
      </c>
      <c r="G6" s="76">
        <f t="shared" si="2"/>
        <v>54.780335319910691</v>
      </c>
      <c r="H6" s="77">
        <v>115548304.24000001</v>
      </c>
      <c r="I6" s="66">
        <f t="shared" si="0"/>
        <v>80.67368122934154</v>
      </c>
    </row>
    <row r="7" spans="1:9" s="1" customFormat="1" ht="12.95" customHeight="1">
      <c r="A7" s="16">
        <v>1858</v>
      </c>
      <c r="B7" s="20" t="s">
        <v>11</v>
      </c>
      <c r="C7" s="61">
        <v>20250000</v>
      </c>
      <c r="D7" s="72">
        <v>121663.54000000001</v>
      </c>
      <c r="E7" s="73">
        <f t="shared" si="1"/>
        <v>0.64348970304367537</v>
      </c>
      <c r="F7" s="74">
        <v>11972567.27</v>
      </c>
      <c r="G7" s="73">
        <f t="shared" si="2"/>
        <v>14.697922881259995</v>
      </c>
      <c r="H7" s="74">
        <v>8277432.7300000004</v>
      </c>
      <c r="I7" s="65">
        <f t="shared" si="0"/>
        <v>5.7791498875685994</v>
      </c>
    </row>
    <row r="8" spans="1:9" s="1" customFormat="1" ht="12.95" customHeight="1">
      <c r="A8" s="15">
        <v>1882</v>
      </c>
      <c r="B8" s="19" t="s">
        <v>12</v>
      </c>
      <c r="C8" s="62">
        <v>1700000</v>
      </c>
      <c r="D8" s="75">
        <v>91000</v>
      </c>
      <c r="E8" s="76">
        <f t="shared" si="1"/>
        <v>0.48130740710795084</v>
      </c>
      <c r="F8" s="77">
        <v>1199230.6400000001</v>
      </c>
      <c r="G8" s="76">
        <f t="shared" si="2"/>
        <v>1.472215529557352</v>
      </c>
      <c r="H8" s="77">
        <v>500769.35999999987</v>
      </c>
      <c r="I8" s="66">
        <f t="shared" si="0"/>
        <v>0.34962787194306783</v>
      </c>
    </row>
    <row r="9" spans="1:9" s="1" customFormat="1" ht="12.95" customHeight="1">
      <c r="A9" s="16">
        <v>11135</v>
      </c>
      <c r="B9" s="20" t="s">
        <v>13</v>
      </c>
      <c r="C9" s="61">
        <v>3600000</v>
      </c>
      <c r="D9" s="72">
        <v>456532.72</v>
      </c>
      <c r="E9" s="73">
        <f t="shared" si="1"/>
        <v>2.41464373322132</v>
      </c>
      <c r="F9" s="74">
        <v>633965.41999999993</v>
      </c>
      <c r="G9" s="73">
        <f t="shared" si="2"/>
        <v>0.77827709315895122</v>
      </c>
      <c r="H9" s="74">
        <v>2966034.58</v>
      </c>
      <c r="I9" s="65">
        <f t="shared" si="0"/>
        <v>2.0708302886481538</v>
      </c>
    </row>
    <row r="10" spans="1:9" s="1" customFormat="1" ht="12.95" customHeight="1">
      <c r="A10" s="15">
        <v>1786</v>
      </c>
      <c r="B10" s="19" t="s">
        <v>15</v>
      </c>
      <c r="C10" s="62">
        <v>7050000</v>
      </c>
      <c r="D10" s="75">
        <v>413067.45</v>
      </c>
      <c r="E10" s="76">
        <f t="shared" si="1"/>
        <v>2.1847519046175066</v>
      </c>
      <c r="F10" s="77">
        <v>1656441.4300000002</v>
      </c>
      <c r="G10" s="76">
        <f t="shared" si="2"/>
        <v>2.0335027439327158</v>
      </c>
      <c r="H10" s="77">
        <v>5393558.5700000003</v>
      </c>
      <c r="I10" s="66">
        <f t="shared" si="0"/>
        <v>3.7656824791145302</v>
      </c>
    </row>
    <row r="11" spans="1:9" s="1" customFormat="1" ht="12.95" customHeight="1">
      <c r="A11" s="16">
        <v>9359</v>
      </c>
      <c r="B11" s="20" t="s">
        <v>16</v>
      </c>
      <c r="C11" s="63">
        <v>14555769.479999999</v>
      </c>
      <c r="D11" s="78">
        <v>3679667.1300000004</v>
      </c>
      <c r="E11" s="79">
        <f t="shared" si="1"/>
        <v>19.462099399567638</v>
      </c>
      <c r="F11" s="80">
        <v>14555769.479999999</v>
      </c>
      <c r="G11" s="79">
        <f t="shared" si="2"/>
        <v>17.86914806739172</v>
      </c>
      <c r="H11" s="80">
        <v>0</v>
      </c>
      <c r="I11" s="67">
        <f t="shared" si="0"/>
        <v>0</v>
      </c>
    </row>
    <row r="12" spans="1:9" s="1" customFormat="1" ht="15" customHeight="1">
      <c r="A12" s="108" t="s">
        <v>17</v>
      </c>
      <c r="B12" s="108"/>
      <c r="C12" s="56">
        <f>SUM(C4:C11)</f>
        <v>224686790.47999999</v>
      </c>
      <c r="D12" s="68">
        <f t="shared" ref="D12:H12" si="3">SUM(D4:D11)</f>
        <v>18906835.559999999</v>
      </c>
      <c r="E12" s="68">
        <f>SUM(E4:E11)</f>
        <v>99.999999999999986</v>
      </c>
      <c r="F12" s="68">
        <f t="shared" si="3"/>
        <v>81457545.849999994</v>
      </c>
      <c r="G12" s="68">
        <f t="shared" si="3"/>
        <v>99.999999999999986</v>
      </c>
      <c r="H12" s="68">
        <f t="shared" si="3"/>
        <v>143229244.63000003</v>
      </c>
      <c r="I12" s="57">
        <f>SUM(I4:I10)</f>
        <v>99.999999999999986</v>
      </c>
    </row>
    <row r="13" spans="1:9">
      <c r="A13" s="99" t="s">
        <v>18</v>
      </c>
      <c r="B13" s="99"/>
      <c r="C13" s="99"/>
      <c r="D13" s="99"/>
      <c r="E13" s="99"/>
      <c r="F13" s="99"/>
      <c r="G13" s="99"/>
      <c r="H13" s="99"/>
      <c r="I13" s="99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7.9094835509336674</v>
      </c>
    </row>
    <row r="16" spans="1:9">
      <c r="C16" s="14">
        <v>1869</v>
      </c>
      <c r="D16" s="12">
        <f t="shared" si="4"/>
        <v>373983.66000000003</v>
      </c>
      <c r="E16" s="13">
        <f t="shared" ref="E16:E22" si="5">(D16/D$24)*100</f>
        <v>0.45911481385490338</v>
      </c>
    </row>
    <row r="17" spans="3:5">
      <c r="C17" s="14">
        <v>11134</v>
      </c>
      <c r="D17" s="12">
        <f t="shared" si="4"/>
        <v>44622716.75999999</v>
      </c>
      <c r="E17" s="13">
        <f t="shared" si="5"/>
        <v>54.780335319910691</v>
      </c>
    </row>
    <row r="18" spans="3:5">
      <c r="C18" s="14">
        <v>1858</v>
      </c>
      <c r="D18" s="12">
        <f t="shared" si="4"/>
        <v>11972567.27</v>
      </c>
      <c r="E18" s="13">
        <f t="shared" si="5"/>
        <v>14.697922881259995</v>
      </c>
    </row>
    <row r="19" spans="3:5">
      <c r="C19" s="14">
        <v>1882</v>
      </c>
      <c r="D19" s="12">
        <f t="shared" si="4"/>
        <v>1199230.6400000001</v>
      </c>
      <c r="E19" s="13">
        <f t="shared" si="5"/>
        <v>1.472215529557352</v>
      </c>
    </row>
    <row r="20" spans="3:5">
      <c r="C20" s="14">
        <v>11135</v>
      </c>
      <c r="D20" s="12">
        <f t="shared" si="4"/>
        <v>633965.41999999993</v>
      </c>
      <c r="E20" s="13">
        <f t="shared" si="5"/>
        <v>0.77827709315895122</v>
      </c>
    </row>
    <row r="21" spans="3:5">
      <c r="C21" s="14">
        <v>1786</v>
      </c>
      <c r="D21" s="12">
        <f>F10</f>
        <v>1656441.4300000002</v>
      </c>
      <c r="E21" s="13">
        <f t="shared" si="5"/>
        <v>2.0335027439327158</v>
      </c>
    </row>
    <row r="22" spans="3:5">
      <c r="C22" s="14">
        <v>9359</v>
      </c>
      <c r="D22" s="12">
        <f>F11</f>
        <v>14555769.479999999</v>
      </c>
      <c r="E22" s="13">
        <f t="shared" si="5"/>
        <v>17.86914806739172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81457545.849999994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F20" sqref="F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2" t="s">
        <v>20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15" customHeight="1" thickBot="1">
      <c r="A2" s="103" t="s">
        <v>0</v>
      </c>
      <c r="B2" s="104" t="s">
        <v>6</v>
      </c>
      <c r="C2" s="105" t="s">
        <v>1</v>
      </c>
      <c r="D2" s="107" t="s">
        <v>24</v>
      </c>
      <c r="E2" s="103"/>
      <c r="F2" s="2" t="s">
        <v>2</v>
      </c>
      <c r="G2" s="2"/>
      <c r="H2" s="107" t="s">
        <v>3</v>
      </c>
      <c r="I2" s="110"/>
    </row>
    <row r="3" spans="1:9" s="1" customFormat="1" ht="15" customHeight="1" thickBot="1">
      <c r="A3" s="103"/>
      <c r="B3" s="104"/>
      <c r="C3" s="106"/>
      <c r="D3" s="58" t="s">
        <v>4</v>
      </c>
      <c r="E3" s="58" t="s">
        <v>5</v>
      </c>
      <c r="F3" s="58" t="s">
        <v>4</v>
      </c>
      <c r="G3" s="58" t="s">
        <v>5</v>
      </c>
      <c r="H3" s="58" t="s">
        <v>4</v>
      </c>
      <c r="I3" s="59" t="s">
        <v>5</v>
      </c>
    </row>
    <row r="4" spans="1:9" s="1" customFormat="1" ht="12.95" customHeight="1">
      <c r="A4" s="15">
        <v>1843</v>
      </c>
      <c r="B4" s="19" t="s">
        <v>8</v>
      </c>
      <c r="C4" s="93">
        <v>14760000</v>
      </c>
      <c r="D4" s="81">
        <v>0</v>
      </c>
      <c r="E4" s="82">
        <f>(D4/D$12)*100</f>
        <v>0</v>
      </c>
      <c r="F4" s="83">
        <v>6442871.1899999995</v>
      </c>
      <c r="G4" s="82">
        <f>(F4/F$12)*100</f>
        <v>6.722387282133278</v>
      </c>
      <c r="H4" s="83">
        <v>8317128.8100000005</v>
      </c>
      <c r="I4" s="84">
        <f>(H4/H$12)*100</f>
        <v>6.2735920169168038</v>
      </c>
    </row>
    <row r="5" spans="1:9" s="1" customFormat="1" ht="12.95" customHeight="1">
      <c r="A5" s="16">
        <v>1869</v>
      </c>
      <c r="B5" s="20" t="s">
        <v>9</v>
      </c>
      <c r="C5" s="94">
        <v>2600000</v>
      </c>
      <c r="D5" s="85">
        <v>3500</v>
      </c>
      <c r="E5" s="86">
        <f t="shared" ref="E5:E11" si="0">(D5/D$12)*100</f>
        <v>2.4331804131351525E-2</v>
      </c>
      <c r="F5" s="87">
        <v>377483.66000000003</v>
      </c>
      <c r="G5" s="86">
        <f t="shared" ref="G5:G11" si="1">(F5/F$12)*100</f>
        <v>0.3938603272304631</v>
      </c>
      <c r="H5" s="87">
        <v>2222516.34</v>
      </c>
      <c r="I5" s="88">
        <f t="shared" ref="I5:I11" si="2">(H5/H$12)*100</f>
        <v>1.6764391999468324</v>
      </c>
    </row>
    <row r="6" spans="1:9" s="1" customFormat="1" ht="12.95" customHeight="1">
      <c r="A6" s="15">
        <v>11134</v>
      </c>
      <c r="B6" s="19" t="s">
        <v>10</v>
      </c>
      <c r="C6" s="95">
        <v>160171021</v>
      </c>
      <c r="D6" s="89">
        <v>9984676.3200000003</v>
      </c>
      <c r="E6" s="90">
        <f t="shared" si="0"/>
        <v>69.412911009481064</v>
      </c>
      <c r="F6" s="91">
        <v>54607393.079999998</v>
      </c>
      <c r="G6" s="90">
        <f t="shared" si="1"/>
        <v>56.976468087893714</v>
      </c>
      <c r="H6" s="91">
        <v>105563627.92</v>
      </c>
      <c r="I6" s="92">
        <f t="shared" si="2"/>
        <v>79.62641297552392</v>
      </c>
    </row>
    <row r="7" spans="1:9" s="1" customFormat="1" ht="12.95" customHeight="1">
      <c r="A7" s="16">
        <v>1858</v>
      </c>
      <c r="B7" s="20" t="s">
        <v>11</v>
      </c>
      <c r="C7" s="94">
        <v>20250000</v>
      </c>
      <c r="D7" s="85">
        <v>277425.46999999997</v>
      </c>
      <c r="E7" s="86">
        <f t="shared" si="0"/>
        <v>1.9286463420251823</v>
      </c>
      <c r="F7" s="87">
        <v>12249992.739999998</v>
      </c>
      <c r="G7" s="86">
        <f t="shared" si="1"/>
        <v>12.781443703145182</v>
      </c>
      <c r="H7" s="87">
        <v>8000007.2600000016</v>
      </c>
      <c r="I7" s="88">
        <f t="shared" si="2"/>
        <v>6.0343879273901102</v>
      </c>
    </row>
    <row r="8" spans="1:9" s="1" customFormat="1" ht="12.95" customHeight="1">
      <c r="A8" s="15">
        <v>1882</v>
      </c>
      <c r="B8" s="19" t="s">
        <v>12</v>
      </c>
      <c r="C8" s="95">
        <v>1700000</v>
      </c>
      <c r="D8" s="89">
        <v>3406.48</v>
      </c>
      <c r="E8" s="90">
        <f t="shared" si="0"/>
        <v>2.3681658324961812E-2</v>
      </c>
      <c r="F8" s="91">
        <v>1202637.1200000001</v>
      </c>
      <c r="G8" s="90">
        <f t="shared" si="1"/>
        <v>1.2548120615941409</v>
      </c>
      <c r="H8" s="91">
        <v>497362.87999999989</v>
      </c>
      <c r="I8" s="92">
        <f t="shared" si="2"/>
        <v>0.37515972936804248</v>
      </c>
    </row>
    <row r="9" spans="1:9" s="1" customFormat="1" ht="12.95" customHeight="1">
      <c r="A9" s="16">
        <v>11135</v>
      </c>
      <c r="B9" s="20" t="s">
        <v>13</v>
      </c>
      <c r="C9" s="94">
        <v>3600000</v>
      </c>
      <c r="D9" s="85">
        <v>3572.12</v>
      </c>
      <c r="E9" s="86">
        <f t="shared" si="0"/>
        <v>2.4833178335338116E-2</v>
      </c>
      <c r="F9" s="87">
        <v>637537.53999999992</v>
      </c>
      <c r="G9" s="86">
        <f t="shared" si="1"/>
        <v>0.66519632697771447</v>
      </c>
      <c r="H9" s="87">
        <v>2962462.46</v>
      </c>
      <c r="I9" s="88">
        <f t="shared" si="2"/>
        <v>2.2345789351159171</v>
      </c>
    </row>
    <row r="10" spans="1:9" s="1" customFormat="1" ht="12.95" customHeight="1">
      <c r="A10" s="15">
        <v>1786</v>
      </c>
      <c r="B10" s="19" t="s">
        <v>15</v>
      </c>
      <c r="C10" s="95">
        <v>7050000</v>
      </c>
      <c r="D10" s="89">
        <v>383031.98</v>
      </c>
      <c r="E10" s="90">
        <f t="shared" si="0"/>
        <v>2.6628168895439295</v>
      </c>
      <c r="F10" s="91">
        <v>2039473.4100000001</v>
      </c>
      <c r="G10" s="90">
        <f t="shared" si="1"/>
        <v>2.1279534712586723</v>
      </c>
      <c r="H10" s="91">
        <v>5010526.59</v>
      </c>
      <c r="I10" s="92">
        <f t="shared" si="2"/>
        <v>3.7794292157383778</v>
      </c>
    </row>
    <row r="11" spans="1:9" s="1" customFormat="1" ht="12.95" customHeight="1">
      <c r="A11" s="16">
        <v>9359</v>
      </c>
      <c r="B11" s="20" t="s">
        <v>16</v>
      </c>
      <c r="C11" s="94">
        <v>18284622.73</v>
      </c>
      <c r="D11" s="85">
        <v>3728853.2499999995</v>
      </c>
      <c r="E11" s="86">
        <f t="shared" si="0"/>
        <v>25.922779118158157</v>
      </c>
      <c r="F11" s="87">
        <v>18284622.73</v>
      </c>
      <c r="G11" s="86">
        <f t="shared" si="1"/>
        <v>19.07787873976681</v>
      </c>
      <c r="H11" s="87">
        <v>0</v>
      </c>
      <c r="I11" s="88">
        <f t="shared" si="2"/>
        <v>0</v>
      </c>
    </row>
    <row r="12" spans="1:9" s="1" customFormat="1" ht="15" customHeight="1">
      <c r="A12" s="108" t="s">
        <v>17</v>
      </c>
      <c r="B12" s="108"/>
      <c r="C12" s="96">
        <f>SUM(C4:C11)</f>
        <v>228415643.72999999</v>
      </c>
      <c r="D12" s="97">
        <f t="shared" ref="D12:I12" si="3">SUM(D4:D11)</f>
        <v>14384465.620000001</v>
      </c>
      <c r="E12" s="97">
        <f t="shared" si="3"/>
        <v>100</v>
      </c>
      <c r="F12" s="97">
        <f t="shared" si="3"/>
        <v>95842011.470000014</v>
      </c>
      <c r="G12" s="97">
        <f t="shared" si="3"/>
        <v>100</v>
      </c>
      <c r="H12" s="97">
        <f t="shared" si="3"/>
        <v>132573632.26000001</v>
      </c>
      <c r="I12" s="98">
        <f t="shared" si="3"/>
        <v>100</v>
      </c>
    </row>
    <row r="13" spans="1:9">
      <c r="A13" s="99" t="s">
        <v>18</v>
      </c>
      <c r="B13" s="99"/>
      <c r="C13" s="99"/>
      <c r="D13" s="99"/>
      <c r="E13" s="99"/>
      <c r="F13" s="99"/>
      <c r="G13" s="99"/>
      <c r="H13" s="99"/>
      <c r="I13" s="99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6.722387282133278</v>
      </c>
    </row>
    <row r="16" spans="1:9">
      <c r="C16" s="14">
        <v>1869</v>
      </c>
      <c r="D16" s="12">
        <f t="shared" si="4"/>
        <v>377483.66000000003</v>
      </c>
      <c r="E16" s="13">
        <f t="shared" ref="E16:E22" si="5">(D16/D$24)*100</f>
        <v>0.3938603272304631</v>
      </c>
    </row>
    <row r="17" spans="3:5">
      <c r="C17" s="14">
        <v>11134</v>
      </c>
      <c r="D17" s="12">
        <f t="shared" si="4"/>
        <v>54607393.079999998</v>
      </c>
      <c r="E17" s="13">
        <f t="shared" si="5"/>
        <v>56.976468087893714</v>
      </c>
    </row>
    <row r="18" spans="3:5">
      <c r="C18" s="14">
        <v>1858</v>
      </c>
      <c r="D18" s="12">
        <f t="shared" si="4"/>
        <v>12249992.739999998</v>
      </c>
      <c r="E18" s="13">
        <f t="shared" si="5"/>
        <v>12.781443703145182</v>
      </c>
    </row>
    <row r="19" spans="3:5">
      <c r="C19" s="14">
        <v>1882</v>
      </c>
      <c r="D19" s="12">
        <f t="shared" si="4"/>
        <v>1202637.1200000001</v>
      </c>
      <c r="E19" s="13">
        <f t="shared" si="5"/>
        <v>1.2548120615941409</v>
      </c>
    </row>
    <row r="20" spans="3:5">
      <c r="C20" s="14">
        <v>11135</v>
      </c>
      <c r="D20" s="12">
        <f t="shared" si="4"/>
        <v>637537.53999999992</v>
      </c>
      <c r="E20" s="13">
        <f t="shared" si="5"/>
        <v>0.66519632697771447</v>
      </c>
    </row>
    <row r="21" spans="3:5">
      <c r="C21" s="14">
        <v>1786</v>
      </c>
      <c r="D21" s="12">
        <f>F10</f>
        <v>2039473.4100000001</v>
      </c>
      <c r="E21" s="13">
        <f t="shared" si="5"/>
        <v>2.1279534712586723</v>
      </c>
    </row>
    <row r="22" spans="3:5">
      <c r="C22" s="14">
        <v>9359</v>
      </c>
      <c r="D22" s="12">
        <f>F11</f>
        <v>18284622.73</v>
      </c>
      <c r="E22" s="13">
        <f t="shared" si="5"/>
        <v>19.07787873976681</v>
      </c>
    </row>
    <row r="23" spans="3:5">
      <c r="D23" s="4"/>
      <c r="E23" s="13">
        <f>SUM(E15:E22)</f>
        <v>100</v>
      </c>
    </row>
    <row r="24" spans="3:5">
      <c r="D24" s="4">
        <f>SUM(D15:D23)</f>
        <v>95842011.470000014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TAB JAN-FEV</vt:lpstr>
      <vt:lpstr>JANEIRO</vt:lpstr>
      <vt:lpstr>FEVEREIRO</vt:lpstr>
      <vt:lpstr>MARÇO</vt:lpstr>
      <vt:lpstr>ABRIL</vt:lpstr>
      <vt:lpstr>MAIO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2015-06-30T19:39:05Z</dcterms:modified>
</cp:coreProperties>
</file>