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3"/>
  </bookViews>
  <sheets>
    <sheet name="TAB JAN-FEV" sheetId="1" r:id="rId1"/>
    <sheet name="TAB MAR" sheetId="4" r:id="rId2"/>
    <sheet name="TAB ABR" sheetId="5" r:id="rId3"/>
    <sheet name="TAB MAIO" sheetId="6" r:id="rId4"/>
    <sheet name="Plan2" sheetId="2" r:id="rId5"/>
    <sheet name="Plan3" sheetId="3" r:id="rId6"/>
  </sheets>
  <calcPr calcId="125725"/>
</workbook>
</file>

<file path=xl/calcChain.xml><?xml version="1.0" encoding="utf-8"?>
<calcChain xmlns="http://schemas.openxmlformats.org/spreadsheetml/2006/main">
  <c r="E5" i="6"/>
  <c r="E6"/>
  <c r="E7"/>
  <c r="E8"/>
  <c r="E9"/>
  <c r="E10"/>
  <c r="E11"/>
  <c r="E12"/>
  <c r="E4"/>
  <c r="H13"/>
  <c r="F13"/>
  <c r="D13"/>
  <c r="E13" s="1"/>
  <c r="C13"/>
  <c r="D24"/>
  <c r="D23"/>
  <c r="D22"/>
  <c r="D21"/>
  <c r="D20"/>
  <c r="D19"/>
  <c r="D18"/>
  <c r="D17"/>
  <c r="D16"/>
  <c r="E4" i="5"/>
  <c r="E5"/>
  <c r="E6"/>
  <c r="E7"/>
  <c r="E8"/>
  <c r="E9"/>
  <c r="E10"/>
  <c r="E11"/>
  <c r="E12"/>
  <c r="E13"/>
  <c r="D24"/>
  <c r="D23"/>
  <c r="D22"/>
  <c r="D21"/>
  <c r="D20"/>
  <c r="D19"/>
  <c r="D18"/>
  <c r="D17"/>
  <c r="D16"/>
  <c r="D25" i="1"/>
  <c r="D24" i="4"/>
  <c r="D23"/>
  <c r="D22"/>
  <c r="D21"/>
  <c r="D20"/>
  <c r="D19"/>
  <c r="D18"/>
  <c r="D17"/>
  <c r="D16"/>
  <c r="H13"/>
  <c r="I13" s="1"/>
  <c r="F13"/>
  <c r="D13"/>
  <c r="C13"/>
  <c r="G13"/>
  <c r="E13"/>
  <c r="D24" i="1"/>
  <c r="D23"/>
  <c r="D22"/>
  <c r="D21"/>
  <c r="D20"/>
  <c r="D19"/>
  <c r="D18"/>
  <c r="D17"/>
  <c r="D16"/>
  <c r="H13"/>
  <c r="I4" s="1"/>
  <c r="F13"/>
  <c r="G5" s="1"/>
  <c r="D13"/>
  <c r="E6" s="1"/>
  <c r="C13"/>
  <c r="I13" l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3" l="1"/>
  <c r="G13"/>
</calcChain>
</file>

<file path=xl/sharedStrings.xml><?xml version="1.0" encoding="utf-8"?>
<sst xmlns="http://schemas.openxmlformats.org/spreadsheetml/2006/main" count="96" uniqueCount="23">
  <si>
    <t>CÓDIGO</t>
  </si>
  <si>
    <t>AUTORIZADA</t>
  </si>
  <si>
    <t>MARÇO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</si>
  <si>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</si>
  <si>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</si>
  <si>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</si>
  <si>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</si>
  <si>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</si>
  <si>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</si>
  <si>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</si>
  <si>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</si>
  <si>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</si>
  <si>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</si>
  <si>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</si>
  <si>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</si>
  <si>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</si>
  <si>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</si>
  <si>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</si>
  <si>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</si>
  <si>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</si>
  <si>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</si>
  <si>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</si>
  <si>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MAIO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</si>
</sst>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5" fillId="3" borderId="2" xfId="2" applyFont="1" applyFill="1" applyBorder="1" applyAlignment="1">
      <alignment horizontal="centerContinuous" vertical="center"/>
    </xf>
    <xf numFmtId="0" fontId="5" fillId="3" borderId="2" xfId="2" applyFont="1" applyFill="1" applyBorder="1" applyAlignment="1">
      <alignment horizontal="center"/>
    </xf>
    <xf numFmtId="4" fontId="0" fillId="0" borderId="0" xfId="0" applyNumberFormat="1"/>
    <xf numFmtId="0" fontId="7" fillId="4" borderId="0" xfId="2" applyFont="1" applyFill="1" applyAlignment="1">
      <alignment horizontal="center" vertical="center"/>
    </xf>
    <xf numFmtId="0" fontId="7" fillId="4" borderId="6" xfId="2" applyFont="1" applyFill="1" applyBorder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7" fillId="5" borderId="6" xfId="2" applyFont="1" applyFill="1" applyBorder="1" applyAlignment="1">
      <alignment horizontal="left" vertical="center"/>
    </xf>
    <xf numFmtId="4" fontId="7" fillId="4" borderId="6" xfId="2" applyNumberFormat="1" applyFont="1" applyFill="1" applyBorder="1" applyAlignment="1">
      <alignment horizontal="right" vertical="center" indent="1"/>
    </xf>
    <xf numFmtId="4" fontId="7" fillId="5" borderId="6" xfId="2" applyNumberFormat="1" applyFont="1" applyFill="1" applyBorder="1" applyAlignment="1">
      <alignment horizontal="right" vertical="center" indent="1"/>
    </xf>
    <xf numFmtId="4" fontId="8" fillId="6" borderId="9" xfId="2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43" fontId="7" fillId="4" borderId="6" xfId="1" applyFont="1" applyFill="1" applyBorder="1" applyAlignment="1">
      <alignment vertical="center"/>
    </xf>
    <xf numFmtId="43" fontId="7" fillId="5" borderId="6" xfId="1" applyFont="1" applyFill="1" applyBorder="1" applyAlignment="1">
      <alignment horizontal="left" vertical="center"/>
    </xf>
    <xf numFmtId="2" fontId="0" fillId="0" borderId="0" xfId="0" applyNumberFormat="1"/>
    <xf numFmtId="0" fontId="9" fillId="0" borderId="0" xfId="0" quotePrefix="1" applyNumberFormat="1" applyFont="1"/>
    <xf numFmtId="165" fontId="7" fillId="5" borderId="6" xfId="1" applyNumberFormat="1" applyFont="1" applyFill="1" applyBorder="1" applyAlignment="1">
      <alignment horizontal="right" vertical="center"/>
    </xf>
    <xf numFmtId="4" fontId="5" fillId="6" borderId="12" xfId="2" applyNumberFormat="1" applyFont="1" applyFill="1" applyBorder="1" applyAlignment="1">
      <alignment vertical="center"/>
    </xf>
    <xf numFmtId="43" fontId="7" fillId="4" borderId="13" xfId="1" applyFont="1" applyFill="1" applyBorder="1" applyAlignment="1">
      <alignment vertical="center"/>
    </xf>
    <xf numFmtId="43" fontId="7" fillId="4" borderId="14" xfId="1" applyFont="1" applyFill="1" applyBorder="1" applyAlignment="1">
      <alignment vertical="center"/>
    </xf>
    <xf numFmtId="4" fontId="5" fillId="6" borderId="15" xfId="2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5" fillId="3" borderId="4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Porcentagem 2" xfId="4"/>
    <cellStyle name="Separador de milhares" xfId="1" builtinId="3"/>
    <cellStyle name="Separador de milhares 2" xfId="3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81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809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38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MAR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917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MAR'!$C$16:$C$24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MAR'!$D$16:$D$24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286721.90000000002</c:v>
                </c:pt>
                <c:pt idx="2">
                  <c:v>26656152.799999997</c:v>
                </c:pt>
                <c:pt idx="3">
                  <c:v>4713037.6199999992</c:v>
                </c:pt>
                <c:pt idx="4">
                  <c:v>503655.42</c:v>
                </c:pt>
                <c:pt idx="5">
                  <c:v>701546.06</c:v>
                </c:pt>
                <c:pt idx="6">
                  <c:v>167411.70000000001</c:v>
                </c:pt>
                <c:pt idx="7">
                  <c:v>804208.43</c:v>
                </c:pt>
                <c:pt idx="8">
                  <c:v>8665136.9399999995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ABRIL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96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ABR'!$C$16:$C$24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ABR'!$D$16:$D$24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1194485.9000000001</c:v>
                </c:pt>
                <c:pt idx="2">
                  <c:v>34315763.050000004</c:v>
                </c:pt>
                <c:pt idx="3">
                  <c:v>5718207.9399999995</c:v>
                </c:pt>
                <c:pt idx="4">
                  <c:v>503655.42</c:v>
                </c:pt>
                <c:pt idx="5">
                  <c:v>690773.81</c:v>
                </c:pt>
                <c:pt idx="6">
                  <c:v>179292.2</c:v>
                </c:pt>
                <c:pt idx="7">
                  <c:v>1236278.0900000001</c:v>
                </c:pt>
                <c:pt idx="8">
                  <c:v>11546822.299999999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MAIO / 2013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983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MAIO'!$C$16:$C$24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MAIO'!$D$16:$D$24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1292639.2300000002</c:v>
                </c:pt>
                <c:pt idx="2">
                  <c:v>42194209.760000005</c:v>
                </c:pt>
                <c:pt idx="3">
                  <c:v>6081745.5800000001</c:v>
                </c:pt>
                <c:pt idx="4">
                  <c:v>503655.42</c:v>
                </c:pt>
                <c:pt idx="5">
                  <c:v>696443.41</c:v>
                </c:pt>
                <c:pt idx="6">
                  <c:v>626888.2300000001</c:v>
                </c:pt>
                <c:pt idx="7">
                  <c:v>1630749.21</c:v>
                </c:pt>
                <c:pt idx="8">
                  <c:v>14429162.719999999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5" t="s">
        <v>20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15" customHeight="1" thickBot="1">
      <c r="A2" s="26" t="s">
        <v>0</v>
      </c>
      <c r="B2" s="27" t="s">
        <v>7</v>
      </c>
      <c r="C2" s="28" t="s">
        <v>1</v>
      </c>
      <c r="D2" s="30" t="s">
        <v>8</v>
      </c>
      <c r="E2" s="26"/>
      <c r="F2" s="2" t="s">
        <v>3</v>
      </c>
      <c r="G2" s="2"/>
      <c r="H2" s="23" t="s">
        <v>4</v>
      </c>
      <c r="I2" s="24"/>
    </row>
    <row r="3" spans="1:9" s="1" customFormat="1" ht="15" customHeight="1" thickBot="1">
      <c r="A3" s="26"/>
      <c r="B3" s="27"/>
      <c r="C3" s="29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10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11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12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13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14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15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16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17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31" t="s">
        <v>18</v>
      </c>
      <c r="B13" s="32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22" t="s">
        <v>19</v>
      </c>
      <c r="B14" s="22"/>
      <c r="C14" s="22"/>
      <c r="D14" s="22"/>
      <c r="E14" s="22"/>
      <c r="F14" s="22"/>
      <c r="G14" s="22"/>
      <c r="H14" s="22"/>
      <c r="I14" s="22"/>
    </row>
    <row r="16" spans="1:9">
      <c r="C16" s="16">
        <v>1843</v>
      </c>
      <c r="D16" s="12">
        <f t="shared" ref="D16:D24" si="4">F4</f>
        <v>81117.02</v>
      </c>
      <c r="E16" s="15"/>
    </row>
    <row r="17" spans="3:5">
      <c r="C17" s="16">
        <v>1869</v>
      </c>
      <c r="D17" s="12">
        <f t="shared" si="4"/>
        <v>266721.90000000002</v>
      </c>
      <c r="E17" s="15"/>
    </row>
    <row r="18" spans="3:5">
      <c r="C18" s="16">
        <v>11134</v>
      </c>
      <c r="D18" s="12">
        <f t="shared" si="4"/>
        <v>18833650.539999999</v>
      </c>
      <c r="E18" s="15"/>
    </row>
    <row r="19" spans="3:5">
      <c r="C19" s="16">
        <v>1858</v>
      </c>
      <c r="D19" s="12">
        <f t="shared" si="4"/>
        <v>4368548.3499999996</v>
      </c>
      <c r="E19" s="15"/>
    </row>
    <row r="20" spans="3:5">
      <c r="C20" s="16">
        <v>1882</v>
      </c>
      <c r="D20" s="12">
        <f t="shared" si="4"/>
        <v>503655.42</v>
      </c>
      <c r="E20" s="15"/>
    </row>
    <row r="21" spans="3:5">
      <c r="C21" s="16">
        <v>11135</v>
      </c>
      <c r="D21" s="12">
        <f t="shared" si="4"/>
        <v>680866.72</v>
      </c>
      <c r="E21" s="15"/>
    </row>
    <row r="22" spans="3:5">
      <c r="C22" s="16">
        <v>1824</v>
      </c>
      <c r="D22" s="12">
        <f t="shared" si="4"/>
        <v>124631.7</v>
      </c>
      <c r="E22" s="15"/>
    </row>
    <row r="23" spans="3:5">
      <c r="C23" s="16">
        <v>1786</v>
      </c>
      <c r="D23" s="12">
        <f t="shared" si="4"/>
        <v>527971.91</v>
      </c>
      <c r="E23" s="15"/>
    </row>
    <row r="24" spans="3:5">
      <c r="C24" s="16">
        <v>9359</v>
      </c>
      <c r="D24" s="12">
        <f t="shared" si="4"/>
        <v>5768698.6500000004</v>
      </c>
      <c r="E24" s="15"/>
    </row>
    <row r="25" spans="3:5">
      <c r="D25" s="4">
        <f>SUM(D16:D24)</f>
        <v>31155862.210000001</v>
      </c>
      <c r="E25" s="15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5" t="s">
        <v>20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15" customHeight="1" thickBot="1">
      <c r="A2" s="26" t="s">
        <v>0</v>
      </c>
      <c r="B2" s="27" t="s">
        <v>7</v>
      </c>
      <c r="C2" s="28" t="s">
        <v>1</v>
      </c>
      <c r="D2" s="30" t="s">
        <v>2</v>
      </c>
      <c r="E2" s="26"/>
      <c r="F2" s="2" t="s">
        <v>3</v>
      </c>
      <c r="G2" s="2"/>
      <c r="H2" s="23" t="s">
        <v>4</v>
      </c>
      <c r="I2" s="24"/>
    </row>
    <row r="3" spans="1:9" s="1" customFormat="1" ht="15" customHeight="1" thickBot="1">
      <c r="A3" s="26"/>
      <c r="B3" s="27"/>
      <c r="C3" s="29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v>0</v>
      </c>
      <c r="F4" s="13">
        <v>81117.02</v>
      </c>
      <c r="G4" s="13">
        <v>0.19050950720003135</v>
      </c>
      <c r="H4" s="13">
        <v>17818882.98</v>
      </c>
      <c r="I4" s="13">
        <v>11.311649709045856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20000</v>
      </c>
      <c r="E5" s="14">
        <v>1.750834277785868E-3</v>
      </c>
      <c r="F5" s="14">
        <v>286721.90000000002</v>
      </c>
      <c r="G5" s="14">
        <v>0.67338824666459229</v>
      </c>
      <c r="H5" s="14">
        <v>3001747.1</v>
      </c>
      <c r="I5" s="14">
        <v>1.9055465905722138</v>
      </c>
    </row>
    <row r="6" spans="1:9" s="1" customFormat="1" ht="12.95" customHeight="1">
      <c r="A6" s="5">
        <v>11134</v>
      </c>
      <c r="B6" s="6" t="s">
        <v>11</v>
      </c>
      <c r="C6" s="13">
        <v>146907284.09999999</v>
      </c>
      <c r="D6" s="13">
        <v>7822502.2599999998</v>
      </c>
      <c r="E6" s="13">
        <v>0.68479525474327108</v>
      </c>
      <c r="F6" s="13">
        <v>26656152.799999997</v>
      </c>
      <c r="G6" s="13">
        <v>62.604007565572971</v>
      </c>
      <c r="H6" s="13">
        <v>120251131.3</v>
      </c>
      <c r="I6" s="13">
        <v>76.336921675102673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344489.27</v>
      </c>
      <c r="E7" s="14">
        <v>3.0157181112271548E-2</v>
      </c>
      <c r="F7" s="14">
        <v>4713037.6199999992</v>
      </c>
      <c r="G7" s="14">
        <v>11.068928252066069</v>
      </c>
      <c r="H7" s="14">
        <v>7306962.3799999999</v>
      </c>
      <c r="I7" s="14">
        <v>4.6385510793525633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v>0</v>
      </c>
      <c r="F8" s="13">
        <v>503655.42</v>
      </c>
      <c r="G8" s="13">
        <v>1.1828731610557783</v>
      </c>
      <c r="H8" s="13">
        <v>1026344.5800000001</v>
      </c>
      <c r="I8" s="13">
        <v>0.65153637199192116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4">
        <v>20679.34</v>
      </c>
      <c r="E9" s="14">
        <v>1.8103048656994208E-3</v>
      </c>
      <c r="F9" s="14">
        <v>701546.06</v>
      </c>
      <c r="G9" s="14">
        <v>1.6476344196165442</v>
      </c>
      <c r="H9" s="14">
        <v>2698453.94</v>
      </c>
      <c r="I9" s="14">
        <v>1.7130123004643383</v>
      </c>
    </row>
    <row r="10" spans="1:9" s="1" customFormat="1" ht="12.95" customHeight="1">
      <c r="A10" s="5">
        <v>1824</v>
      </c>
      <c r="B10" s="6" t="s">
        <v>15</v>
      </c>
      <c r="C10" s="13">
        <v>1634925.84</v>
      </c>
      <c r="D10" s="13">
        <v>42780</v>
      </c>
      <c r="E10" s="13">
        <v>3.7450345201839718E-3</v>
      </c>
      <c r="F10" s="13">
        <v>167411.70000000001</v>
      </c>
      <c r="G10" s="13">
        <v>0.39317914374220703</v>
      </c>
      <c r="H10" s="13">
        <v>1467514.1400000001</v>
      </c>
      <c r="I10" s="13">
        <v>0.93159632471819975</v>
      </c>
    </row>
    <row r="11" spans="1:9" s="1" customFormat="1" ht="12.95" customHeight="1">
      <c r="A11" s="7">
        <v>1786</v>
      </c>
      <c r="B11" s="8" t="s">
        <v>16</v>
      </c>
      <c r="C11" s="14">
        <v>4760000</v>
      </c>
      <c r="D11" s="14">
        <v>276236.51999999996</v>
      </c>
      <c r="E11" s="14">
        <v>2.4182218399614073E-2</v>
      </c>
      <c r="F11" s="14">
        <v>804208.43</v>
      </c>
      <c r="G11" s="14">
        <v>1.8887448242725251</v>
      </c>
      <c r="H11" s="14">
        <v>3955791.57</v>
      </c>
      <c r="I11" s="14">
        <v>2.5111859487522459</v>
      </c>
    </row>
    <row r="12" spans="1:9" s="1" customFormat="1" ht="12.95" customHeight="1">
      <c r="A12" s="5">
        <v>9359</v>
      </c>
      <c r="B12" s="6" t="s">
        <v>17</v>
      </c>
      <c r="C12" s="13">
        <v>8665136.9399999995</v>
      </c>
      <c r="D12" s="13">
        <v>2896438.2899999996</v>
      </c>
      <c r="E12" s="13">
        <v>0.25355917208117423</v>
      </c>
      <c r="F12" s="13">
        <v>8665136.9399999995</v>
      </c>
      <c r="G12" s="13">
        <v>20.350734879809284</v>
      </c>
      <c r="H12" s="13">
        <v>0</v>
      </c>
      <c r="I12" s="13">
        <v>0</v>
      </c>
    </row>
    <row r="13" spans="1:9" s="1" customFormat="1" ht="15" customHeight="1">
      <c r="A13" s="31" t="s">
        <v>18</v>
      </c>
      <c r="B13" s="32"/>
      <c r="C13" s="11">
        <f t="shared" ref="C13:H13" si="0">SUM(C4:C12)</f>
        <v>200105815.88</v>
      </c>
      <c r="D13" s="11">
        <f t="shared" si="0"/>
        <v>11423125.679999998</v>
      </c>
      <c r="E13" s="11">
        <f t="shared" si="0"/>
        <v>1.0000000000000002</v>
      </c>
      <c r="F13" s="11">
        <f t="shared" si="0"/>
        <v>42578987.889999993</v>
      </c>
      <c r="G13" s="11">
        <f t="shared" si="0"/>
        <v>99.999999999999986</v>
      </c>
      <c r="H13" s="11">
        <f t="shared" si="0"/>
        <v>157526827.98999998</v>
      </c>
      <c r="I13" s="11">
        <f t="shared" ref="I13" si="1">(H13/H$13)*100</f>
        <v>100</v>
      </c>
    </row>
    <row r="14" spans="1:9">
      <c r="A14" s="22" t="s">
        <v>19</v>
      </c>
      <c r="B14" s="22"/>
      <c r="C14" s="22"/>
      <c r="D14" s="22"/>
      <c r="E14" s="22"/>
      <c r="F14" s="22"/>
      <c r="G14" s="22"/>
      <c r="H14" s="22"/>
      <c r="I14" s="22"/>
    </row>
    <row r="16" spans="1:9">
      <c r="C16" s="16">
        <v>1843</v>
      </c>
      <c r="D16" s="12">
        <f t="shared" ref="D16:D24" si="2">F4</f>
        <v>81117.02</v>
      </c>
    </row>
    <row r="17" spans="3:4">
      <c r="C17" s="16">
        <v>1869</v>
      </c>
      <c r="D17" s="12">
        <f t="shared" si="2"/>
        <v>286721.90000000002</v>
      </c>
    </row>
    <row r="18" spans="3:4">
      <c r="C18" s="16">
        <v>11134</v>
      </c>
      <c r="D18" s="12">
        <f t="shared" si="2"/>
        <v>26656152.799999997</v>
      </c>
    </row>
    <row r="19" spans="3:4">
      <c r="C19" s="16">
        <v>1858</v>
      </c>
      <c r="D19" s="12">
        <f t="shared" si="2"/>
        <v>4713037.6199999992</v>
      </c>
    </row>
    <row r="20" spans="3:4">
      <c r="C20" s="16">
        <v>1882</v>
      </c>
      <c r="D20" s="12">
        <f t="shared" si="2"/>
        <v>503655.42</v>
      </c>
    </row>
    <row r="21" spans="3:4">
      <c r="C21" s="16">
        <v>11135</v>
      </c>
      <c r="D21" s="12">
        <f t="shared" si="2"/>
        <v>701546.06</v>
      </c>
    </row>
    <row r="22" spans="3:4">
      <c r="C22" s="16">
        <v>1824</v>
      </c>
      <c r="D22" s="12">
        <f t="shared" si="2"/>
        <v>167411.70000000001</v>
      </c>
    </row>
    <row r="23" spans="3:4">
      <c r="C23" s="16">
        <v>1786</v>
      </c>
      <c r="D23" s="12">
        <f t="shared" si="2"/>
        <v>804208.43</v>
      </c>
    </row>
    <row r="24" spans="3:4">
      <c r="C24" s="16">
        <v>9359</v>
      </c>
      <c r="D24" s="12">
        <f t="shared" si="2"/>
        <v>8665136.9399999995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26" sqref="G26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15" customHeight="1" thickBot="1">
      <c r="A2" s="26" t="s">
        <v>0</v>
      </c>
      <c r="B2" s="27" t="s">
        <v>7</v>
      </c>
      <c r="C2" s="28" t="s">
        <v>1</v>
      </c>
      <c r="D2" s="30" t="s">
        <v>2</v>
      </c>
      <c r="E2" s="26"/>
      <c r="F2" s="2" t="s">
        <v>3</v>
      </c>
      <c r="G2" s="2"/>
      <c r="H2" s="23" t="s">
        <v>4</v>
      </c>
      <c r="I2" s="24"/>
    </row>
    <row r="3" spans="1:9" s="1" customFormat="1" ht="15" customHeight="1" thickBot="1">
      <c r="A3" s="26"/>
      <c r="B3" s="27"/>
      <c r="C3" s="29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0.14624534176488124</v>
      </c>
      <c r="H4" s="13">
        <v>17818882.98</v>
      </c>
      <c r="I4" s="19">
        <v>11.808391160369034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907764</v>
      </c>
      <c r="E5" s="14">
        <f t="shared" ref="E5:E13" si="0">(D5/D$13)*100</f>
        <v>7.0438059481789477</v>
      </c>
      <c r="F5" s="14">
        <v>1194485.9000000001</v>
      </c>
      <c r="G5" s="14">
        <v>2.1535307717028034</v>
      </c>
      <c r="H5" s="14">
        <v>2093983.0999999999</v>
      </c>
      <c r="I5" s="20">
        <v>1.3876611432801578</v>
      </c>
    </row>
    <row r="6" spans="1:9" s="1" customFormat="1" ht="12.95" customHeight="1">
      <c r="A6" s="5">
        <v>11134</v>
      </c>
      <c r="B6" s="6" t="s">
        <v>11</v>
      </c>
      <c r="C6" s="13">
        <v>148521678.44</v>
      </c>
      <c r="D6" s="13">
        <v>7659610.2499999991</v>
      </c>
      <c r="E6" s="13">
        <f t="shared" si="0"/>
        <v>59.434840156342872</v>
      </c>
      <c r="F6" s="13">
        <v>34315763.050000004</v>
      </c>
      <c r="G6" s="13">
        <v>61.867663471487653</v>
      </c>
      <c r="H6" s="13">
        <v>114205915.38999999</v>
      </c>
      <c r="I6" s="20">
        <v>75.683089858482802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1005170.32</v>
      </c>
      <c r="E7" s="14">
        <f t="shared" si="0"/>
        <v>7.7996314889651224</v>
      </c>
      <c r="F7" s="14">
        <v>5718207.9399999995</v>
      </c>
      <c r="G7" s="14">
        <v>10.30931948027624</v>
      </c>
      <c r="H7" s="14">
        <v>6301792.0599999996</v>
      </c>
      <c r="I7" s="20">
        <v>4.1761330235632856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0.90803704363935944</v>
      </c>
      <c r="H8" s="13">
        <v>1026344.5800000001</v>
      </c>
      <c r="I8" s="20">
        <v>0.68014803619102449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7">
        <v>-10772.25</v>
      </c>
      <c r="E9" s="17">
        <f t="shared" si="0"/>
        <v>-8.3587406666568248E-2</v>
      </c>
      <c r="F9" s="14">
        <v>690773.81</v>
      </c>
      <c r="G9" s="14">
        <v>1.2453915580932231</v>
      </c>
      <c r="H9" s="14">
        <v>2709226.1900000004</v>
      </c>
      <c r="I9" s="20">
        <v>1.7953764346139884</v>
      </c>
    </row>
    <row r="10" spans="1:9" s="1" customFormat="1" ht="12.95" customHeight="1">
      <c r="A10" s="5">
        <v>1824</v>
      </c>
      <c r="B10" s="6" t="s">
        <v>15</v>
      </c>
      <c r="C10" s="13">
        <v>1634925.84</v>
      </c>
      <c r="D10" s="13">
        <v>11880.5</v>
      </c>
      <c r="E10" s="13">
        <f t="shared" si="0"/>
        <v>9.2186886203176138E-2</v>
      </c>
      <c r="F10" s="13">
        <v>179292.2</v>
      </c>
      <c r="G10" s="13">
        <v>0.32324472798405857</v>
      </c>
      <c r="H10" s="13">
        <v>1455633.6400000001</v>
      </c>
      <c r="I10" s="20">
        <v>0.96463349731879777</v>
      </c>
    </row>
    <row r="11" spans="1:9" s="1" customFormat="1" ht="12.95" customHeight="1">
      <c r="A11" s="7">
        <v>1786</v>
      </c>
      <c r="B11" s="8" t="s">
        <v>16</v>
      </c>
      <c r="C11" s="14">
        <v>6524675.6100000003</v>
      </c>
      <c r="D11" s="14">
        <v>432069.66</v>
      </c>
      <c r="E11" s="14">
        <f t="shared" si="0"/>
        <v>3.3526498529746229</v>
      </c>
      <c r="F11" s="14">
        <v>1236278.0900000001</v>
      </c>
      <c r="G11" s="14">
        <v>2.2288776361420153</v>
      </c>
      <c r="H11" s="14">
        <v>5288397.5200000005</v>
      </c>
      <c r="I11" s="20">
        <v>3.5045668461809232</v>
      </c>
    </row>
    <row r="12" spans="1:9" s="1" customFormat="1" ht="12.95" customHeight="1" thickBot="1">
      <c r="A12" s="5">
        <v>9359</v>
      </c>
      <c r="B12" s="6" t="s">
        <v>17</v>
      </c>
      <c r="C12" s="13">
        <v>11546822.299999999</v>
      </c>
      <c r="D12" s="13">
        <v>2881685.3600000003</v>
      </c>
      <c r="E12" s="13">
        <f t="shared" si="0"/>
        <v>22.360473074001828</v>
      </c>
      <c r="F12" s="13">
        <v>11546822.299999999</v>
      </c>
      <c r="G12" s="13">
        <v>20.81768996890975</v>
      </c>
      <c r="H12" s="13">
        <v>0</v>
      </c>
      <c r="I12" s="20">
        <v>0</v>
      </c>
    </row>
    <row r="13" spans="1:9" s="1" customFormat="1" ht="15" customHeight="1" thickTop="1" thickBot="1">
      <c r="A13" s="31" t="s">
        <v>18</v>
      </c>
      <c r="B13" s="32"/>
      <c r="C13" s="18">
        <v>206366571.19000003</v>
      </c>
      <c r="D13" s="18">
        <v>12887407.84</v>
      </c>
      <c r="E13" s="18">
        <f t="shared" si="0"/>
        <v>100</v>
      </c>
      <c r="F13" s="18">
        <v>55466395.730000012</v>
      </c>
      <c r="G13" s="18">
        <v>99.999999999999972</v>
      </c>
      <c r="H13" s="18">
        <v>150900175.45999998</v>
      </c>
      <c r="I13" s="21">
        <v>100.00000000000001</v>
      </c>
    </row>
    <row r="14" spans="1:9" ht="15.75" thickTop="1">
      <c r="A14" s="22" t="s">
        <v>19</v>
      </c>
      <c r="B14" s="22"/>
      <c r="C14" s="22"/>
      <c r="D14" s="22"/>
      <c r="E14" s="22"/>
      <c r="F14" s="22"/>
      <c r="G14" s="22"/>
      <c r="H14" s="22"/>
      <c r="I14" s="22"/>
    </row>
    <row r="16" spans="1:9">
      <c r="C16" s="16">
        <v>1843</v>
      </c>
      <c r="D16" s="12">
        <f t="shared" ref="D16:D24" si="1">F4</f>
        <v>81117.02</v>
      </c>
    </row>
    <row r="17" spans="3:4">
      <c r="C17" s="16">
        <v>1869</v>
      </c>
      <c r="D17" s="12">
        <f t="shared" si="1"/>
        <v>1194485.9000000001</v>
      </c>
    </row>
    <row r="18" spans="3:4">
      <c r="C18" s="16">
        <v>11134</v>
      </c>
      <c r="D18" s="12">
        <f t="shared" si="1"/>
        <v>34315763.050000004</v>
      </c>
    </row>
    <row r="19" spans="3:4">
      <c r="C19" s="16">
        <v>1858</v>
      </c>
      <c r="D19" s="12">
        <f t="shared" si="1"/>
        <v>5718207.9399999995</v>
      </c>
    </row>
    <row r="20" spans="3:4">
      <c r="C20" s="16">
        <v>1882</v>
      </c>
      <c r="D20" s="12">
        <f t="shared" si="1"/>
        <v>503655.42</v>
      </c>
    </row>
    <row r="21" spans="3:4">
      <c r="C21" s="16">
        <v>11135</v>
      </c>
      <c r="D21" s="12">
        <f t="shared" si="1"/>
        <v>690773.81</v>
      </c>
    </row>
    <row r="22" spans="3:4">
      <c r="C22" s="16">
        <v>1824</v>
      </c>
      <c r="D22" s="12">
        <f t="shared" si="1"/>
        <v>179292.2</v>
      </c>
    </row>
    <row r="23" spans="3:4">
      <c r="C23" s="16">
        <v>1786</v>
      </c>
      <c r="D23" s="12">
        <f t="shared" si="1"/>
        <v>1236278.0900000001</v>
      </c>
    </row>
    <row r="24" spans="3:4">
      <c r="C24" s="16">
        <v>9359</v>
      </c>
      <c r="D24" s="12">
        <f t="shared" si="1"/>
        <v>11546822.299999999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F20" sqref="F20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15" customHeight="1" thickBot="1">
      <c r="A2" s="26" t="s">
        <v>0</v>
      </c>
      <c r="B2" s="27" t="s">
        <v>7</v>
      </c>
      <c r="C2" s="28" t="s">
        <v>1</v>
      </c>
      <c r="D2" s="30" t="s">
        <v>22</v>
      </c>
      <c r="E2" s="26"/>
      <c r="F2" s="2" t="s">
        <v>3</v>
      </c>
      <c r="G2" s="2"/>
      <c r="H2" s="23" t="s">
        <v>4</v>
      </c>
      <c r="I2" s="24"/>
    </row>
    <row r="3" spans="1:9" s="1" customFormat="1" ht="15" customHeight="1" thickBot="1">
      <c r="A3" s="26"/>
      <c r="B3" s="27"/>
      <c r="C3" s="29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0.12010821879181134</v>
      </c>
      <c r="H4" s="13">
        <v>17818882.98</v>
      </c>
      <c r="I4" s="13">
        <v>12.570050043454389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98153.33</v>
      </c>
      <c r="E5" s="14">
        <f t="shared" ref="E5:E12" si="0">(D5/D$13)*100</f>
        <v>0.81318627066526517</v>
      </c>
      <c r="F5" s="14">
        <v>1292639.2300000002</v>
      </c>
      <c r="G5" s="14">
        <v>1.9139829773790824</v>
      </c>
      <c r="H5" s="14">
        <v>1995829.7699999998</v>
      </c>
      <c r="I5" s="14">
        <v>1.4079266424991168</v>
      </c>
    </row>
    <row r="6" spans="1:9" s="1" customFormat="1" ht="12.95" customHeight="1">
      <c r="A6" s="5">
        <v>11134</v>
      </c>
      <c r="B6" s="6" t="s">
        <v>11</v>
      </c>
      <c r="C6" s="13">
        <v>148514435.03999999</v>
      </c>
      <c r="D6" s="13">
        <v>7878446.71</v>
      </c>
      <c r="E6" s="13">
        <f t="shared" si="0"/>
        <v>65.27180176912924</v>
      </c>
      <c r="F6" s="13">
        <v>42194209.760000005</v>
      </c>
      <c r="G6" s="13">
        <v>62.476054687433802</v>
      </c>
      <c r="H6" s="13">
        <v>106320225.27999999</v>
      </c>
      <c r="I6" s="13">
        <v>75.0019265461804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363537.64</v>
      </c>
      <c r="E7" s="14">
        <f t="shared" si="0"/>
        <v>3.0118572412984022</v>
      </c>
      <c r="F7" s="14">
        <v>6081745.5800000001</v>
      </c>
      <c r="G7" s="14">
        <v>9.005109270024608</v>
      </c>
      <c r="H7" s="14">
        <v>5938254.4200000009</v>
      </c>
      <c r="I7" s="14">
        <v>4.1890479506456826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0.74575169774532679</v>
      </c>
      <c r="H8" s="13">
        <v>1026344.5800000001</v>
      </c>
      <c r="I8" s="13">
        <v>0.72401860132919382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4">
        <v>5669.6</v>
      </c>
      <c r="E9" s="14">
        <f t="shared" si="0"/>
        <v>4.6971823372307257E-2</v>
      </c>
      <c r="F9" s="14">
        <v>696443.41</v>
      </c>
      <c r="G9" s="14">
        <v>1.0312087089046806</v>
      </c>
      <c r="H9" s="14">
        <v>2703556.59</v>
      </c>
      <c r="I9" s="14">
        <v>1.9071813687622576</v>
      </c>
    </row>
    <row r="10" spans="1:9" s="1" customFormat="1" ht="12.95" customHeight="1">
      <c r="A10" s="5">
        <v>1824</v>
      </c>
      <c r="B10" s="6" t="s">
        <v>15</v>
      </c>
      <c r="C10" s="13">
        <v>1686527.24</v>
      </c>
      <c r="D10" s="13">
        <v>447596.03</v>
      </c>
      <c r="E10" s="13">
        <f t="shared" si="0"/>
        <v>3.7082689543011749</v>
      </c>
      <c r="F10" s="13">
        <v>626888.2300000001</v>
      </c>
      <c r="G10" s="13">
        <v>0.92821985678038166</v>
      </c>
      <c r="H10" s="13">
        <v>1059639.0099999998</v>
      </c>
      <c r="I10" s="13">
        <v>0.74750563201108478</v>
      </c>
    </row>
    <row r="11" spans="1:9" s="1" customFormat="1" ht="12.95" customHeight="1">
      <c r="A11" s="7">
        <v>1786</v>
      </c>
      <c r="B11" s="8" t="s">
        <v>16</v>
      </c>
      <c r="C11" s="14">
        <v>6524675.6100000003</v>
      </c>
      <c r="D11" s="14">
        <v>394471.12</v>
      </c>
      <c r="E11" s="14">
        <f t="shared" si="0"/>
        <v>3.2681366893812998</v>
      </c>
      <c r="F11" s="14">
        <v>1630749.21</v>
      </c>
      <c r="G11" s="14">
        <v>2.4146151191112972</v>
      </c>
      <c r="H11" s="14">
        <v>4893926.4000000004</v>
      </c>
      <c r="I11" s="14">
        <v>3.4523432151178861</v>
      </c>
    </row>
    <row r="12" spans="1:9" s="1" customFormat="1" ht="12.95" customHeight="1" thickBot="1">
      <c r="A12" s="5">
        <v>9359</v>
      </c>
      <c r="B12" s="6" t="s">
        <v>17</v>
      </c>
      <c r="C12" s="13">
        <v>14429162.719999999</v>
      </c>
      <c r="D12" s="13">
        <v>2882340.42</v>
      </c>
      <c r="E12" s="13">
        <f t="shared" si="0"/>
        <v>23.879777251852317</v>
      </c>
      <c r="F12" s="13">
        <v>14429162.719999999</v>
      </c>
      <c r="G12" s="13">
        <v>21.364949463829014</v>
      </c>
      <c r="H12" s="13">
        <v>0</v>
      </c>
      <c r="I12" s="13">
        <v>0</v>
      </c>
    </row>
    <row r="13" spans="1:9" s="1" customFormat="1" ht="15" customHeight="1" thickTop="1" thickBot="1">
      <c r="A13" s="31" t="s">
        <v>18</v>
      </c>
      <c r="B13" s="32"/>
      <c r="C13" s="18">
        <f>SUM(C4:C12)</f>
        <v>209293269.61000001</v>
      </c>
      <c r="D13" s="18">
        <f>SUM(D4:D12)</f>
        <v>12070214.849999998</v>
      </c>
      <c r="E13" s="18">
        <f t="shared" ref="E13" si="1">(D13/D$13)*100</f>
        <v>100</v>
      </c>
      <c r="F13" s="18">
        <f>SUM(F4:F12)</f>
        <v>67536610.579999998</v>
      </c>
      <c r="G13" s="18">
        <v>99.999999999999972</v>
      </c>
      <c r="H13" s="18">
        <f>SUM(H4:H12)</f>
        <v>141756659.02999997</v>
      </c>
      <c r="I13" s="21">
        <v>100.00000000000001</v>
      </c>
    </row>
    <row r="14" spans="1:9" ht="15.75" thickTop="1">
      <c r="A14" s="22" t="s">
        <v>19</v>
      </c>
      <c r="B14" s="22"/>
      <c r="C14" s="22"/>
      <c r="D14" s="22"/>
      <c r="E14" s="22"/>
      <c r="F14" s="22"/>
      <c r="G14" s="22"/>
      <c r="H14" s="22"/>
      <c r="I14" s="22"/>
    </row>
    <row r="16" spans="1:9">
      <c r="C16" s="16">
        <v>1843</v>
      </c>
      <c r="D16" s="12">
        <f t="shared" ref="D16:D24" si="2">F4</f>
        <v>81117.02</v>
      </c>
    </row>
    <row r="17" spans="3:4">
      <c r="C17" s="16">
        <v>1869</v>
      </c>
      <c r="D17" s="12">
        <f t="shared" si="2"/>
        <v>1292639.2300000002</v>
      </c>
    </row>
    <row r="18" spans="3:4">
      <c r="C18" s="16">
        <v>11134</v>
      </c>
      <c r="D18" s="12">
        <f t="shared" si="2"/>
        <v>42194209.760000005</v>
      </c>
    </row>
    <row r="19" spans="3:4">
      <c r="C19" s="16">
        <v>1858</v>
      </c>
      <c r="D19" s="12">
        <f t="shared" si="2"/>
        <v>6081745.5800000001</v>
      </c>
    </row>
    <row r="20" spans="3:4">
      <c r="C20" s="16">
        <v>1882</v>
      </c>
      <c r="D20" s="12">
        <f t="shared" si="2"/>
        <v>503655.42</v>
      </c>
    </row>
    <row r="21" spans="3:4">
      <c r="C21" s="16">
        <v>11135</v>
      </c>
      <c r="D21" s="12">
        <f t="shared" si="2"/>
        <v>696443.41</v>
      </c>
    </row>
    <row r="22" spans="3:4">
      <c r="C22" s="16">
        <v>1824</v>
      </c>
      <c r="D22" s="12">
        <f t="shared" si="2"/>
        <v>626888.2300000001</v>
      </c>
    </row>
    <row r="23" spans="3:4">
      <c r="C23" s="16">
        <v>1786</v>
      </c>
      <c r="D23" s="12">
        <f t="shared" si="2"/>
        <v>1630749.21</v>
      </c>
    </row>
    <row r="24" spans="3:4">
      <c r="C24" s="16">
        <v>9359</v>
      </c>
      <c r="D24" s="12">
        <f t="shared" si="2"/>
        <v>14429162.719999999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TAB JAN-FEV</vt:lpstr>
      <vt:lpstr>TAB MAR</vt:lpstr>
      <vt:lpstr>TAB ABR</vt:lpstr>
      <vt:lpstr>TAB MAIO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2013-06-19T16:18:54Z</dcterms:modified>
</cp:coreProperties>
</file>