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<sst xmlns="http://schemas.openxmlformats.org/spreadsheetml/2006/main" count="67" uniqueCount="66">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</sst>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6" sqref="I6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I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/>
      <c r="K4" s="17"/>
      <c r="L4" s="17"/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0</v>
      </c>
      <c r="J5" s="51">
        <f t="shared" si="1"/>
        <v>0</v>
      </c>
      <c r="K5" s="51">
        <f t="shared" si="1"/>
        <v>0</v>
      </c>
      <c r="L5" s="51">
        <f t="shared" si="1"/>
        <v>0</v>
      </c>
      <c r="M5" s="51">
        <f t="shared" si="1"/>
        <v>0</v>
      </c>
      <c r="N5" s="11">
        <f>SUM(B5:M5)</f>
        <v>160873680.41999999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/>
      <c r="J6" s="13"/>
      <c r="K6" s="14"/>
      <c r="L6" s="14"/>
      <c r="M6" s="14"/>
      <c r="N6" s="14">
        <f t="shared" ref="N6" si="2">SUM(B6:M6)</f>
        <v>234443.25999999998</v>
      </c>
      <c r="O6" s="14">
        <f>(N6/N$5)*100</f>
        <v>0.14573127150937845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/>
      <c r="J7" s="13"/>
      <c r="K7" s="14"/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/>
      <c r="J8" s="13"/>
      <c r="K8" s="14"/>
      <c r="L8" s="14"/>
      <c r="M8" s="14"/>
      <c r="N8" s="14">
        <f t="shared" ref="N8:N36" si="3">SUM(B8:M8)</f>
        <v>124175906.04000001</v>
      </c>
      <c r="O8" s="14">
        <f>(N8/N$5)*100</f>
        <v>77.188453521923847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/>
      <c r="J9" s="13"/>
      <c r="K9" s="14"/>
      <c r="L9" s="14"/>
      <c r="M9" s="14"/>
      <c r="N9" s="14">
        <f t="shared" si="3"/>
        <v>4145813.38</v>
      </c>
      <c r="O9" s="14">
        <f t="shared" ref="O9:O12" si="4">(N9/N$5)*100</f>
        <v>2.577061312438643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/>
      <c r="J10" s="13"/>
      <c r="K10" s="13"/>
      <c r="L10" s="13"/>
      <c r="M10" s="13"/>
      <c r="N10" s="15">
        <f t="shared" si="3"/>
        <v>29906.239999999998</v>
      </c>
      <c r="O10" s="15">
        <f t="shared" si="4"/>
        <v>1.8589889857633931E-2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/>
      <c r="J11" s="13"/>
      <c r="K11" s="14"/>
      <c r="L11" s="14"/>
      <c r="M11" s="14"/>
      <c r="N11" s="14">
        <f>SUM(B11:M11)</f>
        <v>4594393.28</v>
      </c>
      <c r="O11" s="14">
        <f t="shared" si="4"/>
        <v>2.8559011443047835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/>
      <c r="J12" s="13"/>
      <c r="K12" s="14"/>
      <c r="L12" s="14"/>
      <c r="M12" s="14"/>
      <c r="N12" s="14">
        <f t="shared" si="3"/>
        <v>27693218.219999999</v>
      </c>
      <c r="O12" s="14">
        <f t="shared" si="4"/>
        <v>17.214262859965718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0</v>
      </c>
      <c r="J13" s="38">
        <f t="shared" si="6"/>
        <v>0</v>
      </c>
      <c r="K13" s="38">
        <f t="shared" si="6"/>
        <v>0</v>
      </c>
      <c r="L13" s="38">
        <f t="shared" si="6"/>
        <v>0</v>
      </c>
      <c r="M13" s="38">
        <f t="shared" si="6"/>
        <v>0</v>
      </c>
      <c r="N13" s="39">
        <f t="shared" si="3"/>
        <v>135924255.59999999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/>
      <c r="J14" s="41"/>
      <c r="K14" s="42"/>
      <c r="L14" s="42"/>
      <c r="M14" s="42"/>
      <c r="N14" s="42">
        <f t="shared" si="3"/>
        <v>6283381.7800000003</v>
      </c>
      <c r="O14" s="42">
        <f>(N14/N$13)*100</f>
        <v>4.6227082519332194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/>
      <c r="J15" s="41"/>
      <c r="K15" s="42"/>
      <c r="L15" s="42"/>
      <c r="M15" s="42"/>
      <c r="N15" s="42">
        <f t="shared" si="3"/>
        <v>408350.4</v>
      </c>
      <c r="O15" s="42">
        <f t="shared" ref="O15:O36" si="7">(N15/N$13)*100</f>
        <v>0.30042496697697568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/>
      <c r="J16" s="41"/>
      <c r="K16" s="42"/>
      <c r="L16" s="42"/>
      <c r="M16" s="42"/>
      <c r="N16" s="42">
        <f t="shared" si="3"/>
        <v>926954.4</v>
      </c>
      <c r="O16" s="42">
        <f t="shared" si="7"/>
        <v>0.68196393344824036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/>
      <c r="J17" s="41"/>
      <c r="K17" s="42"/>
      <c r="L17" s="42"/>
      <c r="M17" s="42"/>
      <c r="N17" s="42">
        <f t="shared" ref="N17" si="8">SUM(B17:M17)</f>
        <v>298459.12</v>
      </c>
      <c r="O17" s="42">
        <f t="shared" ref="O17" si="9">(N17/N$13)*100</f>
        <v>0.21957752770654126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/>
      <c r="J18" s="41"/>
      <c r="K18" s="42"/>
      <c r="L18" s="42"/>
      <c r="M18" s="42"/>
      <c r="N18" s="42">
        <f t="shared" ref="N18" si="10">SUM(B18:M18)</f>
        <v>586445.91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/>
      <c r="J19" s="41"/>
      <c r="K19" s="42"/>
      <c r="L19" s="42"/>
      <c r="M19" s="42"/>
      <c r="N19" s="42">
        <f t="shared" si="3"/>
        <v>433331.7</v>
      </c>
      <c r="O19" s="42">
        <f t="shared" si="7"/>
        <v>0.31880380590438195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/>
      <c r="J20" s="41"/>
      <c r="K20" s="42"/>
      <c r="L20" s="42"/>
      <c r="M20" s="42"/>
      <c r="N20" s="42">
        <f t="shared" si="3"/>
        <v>1783646.0500000003</v>
      </c>
      <c r="O20" s="42">
        <f t="shared" si="7"/>
        <v>1.3122352902552885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/>
      <c r="J21" s="41"/>
      <c r="K21" s="43"/>
      <c r="L21" s="43"/>
      <c r="M21" s="43"/>
      <c r="N21" s="43">
        <f t="shared" si="3"/>
        <v>3877124.11</v>
      </c>
      <c r="O21" s="43">
        <f t="shared" si="7"/>
        <v>2.852415187330259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/>
      <c r="J22" s="41"/>
      <c r="K22" s="42"/>
      <c r="L22" s="42"/>
      <c r="M22" s="42"/>
      <c r="N22" s="42">
        <f t="shared" si="3"/>
        <v>616102.5</v>
      </c>
      <c r="O22" s="42">
        <f t="shared" si="7"/>
        <v>0.45326898961512507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/>
      <c r="J23" s="41"/>
      <c r="K23" s="42"/>
      <c r="L23" s="42"/>
      <c r="M23" s="42"/>
      <c r="N23" s="42">
        <f t="shared" si="3"/>
        <v>101492.68000000001</v>
      </c>
      <c r="O23" s="42">
        <f t="shared" si="7"/>
        <v>7.4668556801719216E-2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/>
      <c r="J24" s="41"/>
      <c r="K24" s="43"/>
      <c r="L24" s="42"/>
      <c r="M24" s="43"/>
      <c r="N24" s="43">
        <f t="shared" si="3"/>
        <v>2372138.7600000002</v>
      </c>
      <c r="O24" s="43">
        <f t="shared" si="7"/>
        <v>1.7451916506946097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/>
      <c r="J25" s="41"/>
      <c r="K25" s="42"/>
      <c r="L25" s="42"/>
      <c r="M25" s="42"/>
      <c r="N25" s="43">
        <f t="shared" ref="N25" si="11">SUM(B25:M25)</f>
        <v>372022.28</v>
      </c>
      <c r="O25" s="43">
        <f t="shared" ref="O25" si="12">(N25/N$13)*100</f>
        <v>0.27369822873615213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/>
      <c r="J26" s="41"/>
      <c r="K26" s="42"/>
      <c r="L26" s="42"/>
      <c r="M26" s="42"/>
      <c r="N26" s="42">
        <f t="shared" si="3"/>
        <v>79823117.75999999</v>
      </c>
      <c r="O26" s="42">
        <f t="shared" si="7"/>
        <v>58.726176139529287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/>
      <c r="J27" s="41"/>
      <c r="K27" s="42"/>
      <c r="L27" s="42"/>
      <c r="M27" s="42"/>
      <c r="N27" s="42">
        <f t="shared" ref="N27" si="13">SUM(B27:M27)</f>
        <v>2042034.59</v>
      </c>
      <c r="O27" s="42">
        <f t="shared" ref="O27" si="14">(N27/N$13)*100</f>
        <v>1.5023327374396893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/>
      <c r="J28" s="41"/>
      <c r="K28" s="41"/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/>
      <c r="J29" s="41"/>
      <c r="K29" s="42"/>
      <c r="L29" s="42"/>
      <c r="M29" s="42"/>
      <c r="N29" s="42">
        <f t="shared" si="3"/>
        <v>10820580.010000002</v>
      </c>
      <c r="O29" s="42">
        <f t="shared" si="7"/>
        <v>7.960742519600748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/>
      <c r="J30" s="41"/>
      <c r="K30" s="42"/>
      <c r="L30" s="42"/>
      <c r="M30" s="42"/>
      <c r="N30" s="42">
        <f t="shared" si="3"/>
        <v>2803617.4299999997</v>
      </c>
      <c r="O30" s="42">
        <f t="shared" si="7"/>
        <v>2.0626321752686501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/>
      <c r="J31" s="41"/>
      <c r="K31" s="42"/>
      <c r="L31" s="42"/>
      <c r="M31" s="42"/>
      <c r="N31" s="42">
        <f t="shared" ref="N31" si="15">SUM(B31:M31)</f>
        <v>302892.83999999997</v>
      </c>
      <c r="O31" s="42">
        <f t="shared" ref="O31" si="16">(N31/N$13)*100</f>
        <v>0.22283943264060074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/>
      <c r="J32" s="41"/>
      <c r="K32" s="43"/>
      <c r="L32" s="43"/>
      <c r="M32" s="43"/>
      <c r="N32" s="43">
        <f t="shared" si="3"/>
        <v>17102790.940000001</v>
      </c>
      <c r="O32" s="43">
        <f t="shared" si="7"/>
        <v>12.582589372665288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/>
      <c r="J33" s="41"/>
      <c r="K33" s="42"/>
      <c r="L33" s="42"/>
      <c r="M33" s="42"/>
      <c r="N33" s="42">
        <f t="shared" si="3"/>
        <v>308219.29999999993</v>
      </c>
      <c r="O33" s="42">
        <f t="shared" si="7"/>
        <v>0.22675812984183813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/>
      <c r="J34" s="41"/>
      <c r="K34" s="41"/>
      <c r="L34" s="41"/>
      <c r="M34" s="41"/>
      <c r="N34" s="43">
        <f t="shared" si="3"/>
        <v>1656317.92</v>
      </c>
      <c r="O34" s="43">
        <f t="shared" si="7"/>
        <v>1.2185594930710806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/>
      <c r="J35" s="41"/>
      <c r="K35" s="42"/>
      <c r="L35" s="42"/>
      <c r="M35" s="42"/>
      <c r="N35" s="42">
        <f t="shared" ref="N35" si="17">SUM(B35:M35)</f>
        <v>3005235.12</v>
      </c>
      <c r="O35" s="42">
        <f t="shared" ref="O35" si="18">(N35/N$13)*100</f>
        <v>2.210963088768978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/>
      <c r="J36" s="41"/>
      <c r="K36" s="42"/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0</v>
      </c>
      <c r="J37" s="21">
        <f t="shared" ref="J37" si="22">SUM(J38)</f>
        <v>0</v>
      </c>
      <c r="K37" s="21">
        <f t="shared" ref="K37" si="23">SUM(K38)</f>
        <v>0</v>
      </c>
      <c r="L37" s="21">
        <f t="shared" ref="L37:M37" si="24">SUM(L38)</f>
        <v>0</v>
      </c>
      <c r="M37" s="21">
        <f t="shared" si="24"/>
        <v>0</v>
      </c>
      <c r="N37" s="22">
        <f>SUM(B37:M37)</f>
        <v>30723844.589999996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/>
      <c r="J38" s="24"/>
      <c r="K38" s="25"/>
      <c r="L38" s="25"/>
      <c r="M38" s="25"/>
      <c r="N38" s="25">
        <f>SUM(B38:M38)</f>
        <v>30723844.589999996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0</v>
      </c>
      <c r="J39" s="27">
        <f t="shared" ref="J39" si="28">SUM(J40:J41)</f>
        <v>0</v>
      </c>
      <c r="K39" s="27">
        <f t="shared" ref="K39" si="29">SUM(K40:K41)</f>
        <v>0</v>
      </c>
      <c r="L39" s="27">
        <f t="shared" ref="L39:M39" si="30">SUM(L40:L41)</f>
        <v>0</v>
      </c>
      <c r="M39" s="27">
        <f t="shared" si="30"/>
        <v>0</v>
      </c>
      <c r="N39" s="28">
        <f>SUM(B39:M39)</f>
        <v>30575593.350000001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/>
      <c r="J40" s="30"/>
      <c r="K40" s="31"/>
      <c r="L40" s="31"/>
      <c r="M40" s="31"/>
      <c r="N40" s="31">
        <f>SUM(B40:M40)</f>
        <v>30575593.350000001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/>
      <c r="J41" s="30"/>
      <c r="K41" s="30"/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79782227.570000008</v>
      </c>
      <c r="J42" s="34">
        <f t="shared" si="31"/>
        <v>0</v>
      </c>
      <c r="K42" s="34">
        <f t="shared" si="31"/>
        <v>0</v>
      </c>
      <c r="L42" s="34">
        <f t="shared" si="31"/>
        <v>0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0</v>
      </c>
      <c r="J43" s="7">
        <f t="shared" ref="J43" si="35">SUM(J44:J47)</f>
        <v>0</v>
      </c>
      <c r="K43" s="7">
        <f t="shared" ref="K43" si="36">SUM(K44:K47)</f>
        <v>0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/>
      <c r="J44" s="2"/>
      <c r="K44" s="3"/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/>
      <c r="J45" s="2"/>
      <c r="K45" s="3"/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/>
      <c r="J46" s="2"/>
      <c r="K46" s="3"/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/>
      <c r="J47" s="2"/>
      <c r="K47" s="3"/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0</v>
      </c>
      <c r="J48" s="60">
        <f t="shared" si="39"/>
        <v>0</v>
      </c>
      <c r="K48" s="60">
        <f t="shared" si="39"/>
        <v>0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/>
      <c r="J49" s="4"/>
      <c r="K49" s="5"/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/>
      <c r="J50" s="4"/>
      <c r="K50" s="5"/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/>
      <c r="J51" s="2"/>
      <c r="K51" s="2"/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79782227.570000008</v>
      </c>
      <c r="J52" s="48">
        <f t="shared" si="40"/>
        <v>0</v>
      </c>
      <c r="K52" s="48">
        <f t="shared" si="40"/>
        <v>0</v>
      </c>
      <c r="L52" s="48">
        <f t="shared" si="40"/>
        <v>0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2015-08-17T20:32:40Z</dcterms:modified>
</cp:coreProperties>
</file>