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3" sheetId="3" r:id="rId2"/>
  </sheets>
  <calcPr calcId="125725"/>
</workbook>
</file>

<file path=xl/calcChain.xml><?xml version="1.0" encoding="utf-8"?>
<calcChain xmlns="http://schemas.openxmlformats.org/spreadsheetml/2006/main">
  <c r="D14" i="1"/>
  <c r="D13"/>
  <c r="D12"/>
  <c r="D11"/>
  <c r="D10"/>
  <c r="C16"/>
  <c r="D9"/>
  <c r="D7"/>
  <c r="D6"/>
  <c r="D5"/>
  <c r="D4"/>
  <c r="D8"/>
  <c r="C17"/>
  <c r="B17"/>
  <c r="B16"/>
  <c r="D17" l="1"/>
  <c r="D16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<sst xmlns="http://schemas.openxmlformats.org/spreadsheetml/2006/main" count="21" uniqueCount="21">
  <si>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</si>
  <si>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</si>
  <si>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</si>
  <si>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</si>
  <si>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TABELA 13 - REPASSES DO TESOURO DO ESTADO AO TCE/SC - 2013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</si>
  <si>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</si>
  <si>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</si>
  <si>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</si>
  <si>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</si>
  <si>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</si>
  <si>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</si>
  <si>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</si>
  <si>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</si>
  <si>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</si>
  <si>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</si>
  <si>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</si>
  <si>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</si>
  <si>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</si>
  <si>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FONTE: Diretoria de Planejamento e Projetos Especiais - DPE</t>
  </si>
  <si>
    <t>OB.: Os valores a repassar são obtidos através da aplicação d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</si>
  <si>
    <t>MÉDIA MENSAL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</si>
</sst>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[Red]\-#,##0.00\ "/>
  </numFmts>
  <fonts count="10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1" applyFont="1"/>
    <xf numFmtId="0" fontId="0" fillId="0" borderId="5" xfId="0" applyBorder="1"/>
    <xf numFmtId="0" fontId="0" fillId="0" borderId="7" xfId="0" applyBorder="1"/>
    <xf numFmtId="4" fontId="6" fillId="0" borderId="9" xfId="0" applyNumberFormat="1" applyFont="1" applyBorder="1" applyAlignment="1">
      <alignment horizontal="right" indent="3"/>
    </xf>
    <xf numFmtId="4" fontId="6" fillId="0" borderId="7" xfId="0" applyNumberFormat="1" applyFont="1" applyBorder="1" applyAlignment="1">
      <alignment horizontal="right" indent="3"/>
    </xf>
    <xf numFmtId="4" fontId="7" fillId="0" borderId="8" xfId="0" applyNumberFormat="1" applyFont="1" applyBorder="1" applyAlignment="1">
      <alignment horizontal="right" indent="3"/>
    </xf>
    <xf numFmtId="0" fontId="0" fillId="0" borderId="10" xfId="0" applyBorder="1" applyAlignment="1">
      <alignment horizontal="right" indent="3"/>
    </xf>
    <xf numFmtId="4" fontId="7" fillId="4" borderId="8" xfId="0" applyNumberFormat="1" applyFont="1" applyFill="1" applyBorder="1" applyAlignment="1">
      <alignment horizontal="right" indent="3"/>
    </xf>
    <xf numFmtId="0" fontId="7" fillId="4" borderId="8" xfId="0" applyFont="1" applyFill="1" applyBorder="1"/>
    <xf numFmtId="0" fontId="7" fillId="0" borderId="8" xfId="0" applyFont="1" applyBorder="1"/>
    <xf numFmtId="164" fontId="0" fillId="0" borderId="6" xfId="0" applyNumberFormat="1" applyBorder="1" applyAlignment="1">
      <alignment horizontal="right" indent="3"/>
    </xf>
    <xf numFmtId="164" fontId="7" fillId="4" borderId="11" xfId="0" applyNumberFormat="1" applyFont="1" applyFill="1" applyBorder="1" applyAlignment="1">
      <alignment horizontal="right" indent="3"/>
    </xf>
    <xf numFmtId="164" fontId="7" fillId="0" borderId="11" xfId="0" applyNumberFormat="1" applyFont="1" applyBorder="1" applyAlignment="1">
      <alignment horizontal="right" indent="3"/>
    </xf>
    <xf numFmtId="0" fontId="8" fillId="0" borderId="0" xfId="0" applyFont="1" applyAlignment="1">
      <alignment horizontal="justify" vertical="top"/>
    </xf>
    <xf numFmtId="0" fontId="1" fillId="2" borderId="0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left" vertical="center"/>
    </xf>
    <xf numFmtId="43" fontId="0" fillId="0" borderId="6" xfId="3" applyFont="1" applyBorder="1" applyAlignment="1">
      <alignment horizontal="right" indent="3"/>
    </xf>
  </cellXfs>
  <cellStyles count="4">
    <cellStyle name="Normal" xfId="0" builtinId="0"/>
    <cellStyle name="Normal 2" xfId="1"/>
    <cellStyle name="Normal 5" xfId="2"/>
    <cellStyle name="Separador de milhares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NOV / 2013</a:t>
            </a:r>
            <a:endParaRPr lang="pt-BR" sz="9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6598862642169729"/>
          <c:y val="0.26899314668999674"/>
          <c:w val="0.76624737532808573"/>
          <c:h val="0.49055810731991945"/>
        </c:manualLayout>
      </c:layout>
      <c:lineChart>
        <c:grouping val="standard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Plan1!$B$4:$B$15</c:f>
              <c:numCache>
                <c:formatCode>#,##0.00</c:formatCode>
                <c:ptCount val="12"/>
                <c:pt idx="0">
                  <c:v>16019931.41</c:v>
                </c:pt>
                <c:pt idx="1">
                  <c:v>15422611.189999999</c:v>
                </c:pt>
                <c:pt idx="2">
                  <c:v>13914785.380000001</c:v>
                </c:pt>
                <c:pt idx="3">
                  <c:v>13907629.470000001</c:v>
                </c:pt>
                <c:pt idx="4">
                  <c:v>14952588.359999999</c:v>
                </c:pt>
                <c:pt idx="5">
                  <c:v>15706160.449999999</c:v>
                </c:pt>
                <c:pt idx="6">
                  <c:v>14926082.07</c:v>
                </c:pt>
                <c:pt idx="7">
                  <c:v>14679544.9</c:v>
                </c:pt>
                <c:pt idx="8">
                  <c:v>15416783.550000001</c:v>
                </c:pt>
                <c:pt idx="9">
                  <c:v>15979059.51</c:v>
                </c:pt>
                <c:pt idx="10">
                  <c:v>15668905.5</c:v>
                </c:pt>
              </c:numCache>
            </c:numRef>
          </c:val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Plan1!$C$4:$C$15</c:f>
              <c:numCache>
                <c:formatCode>#,##0.00</c:formatCode>
                <c:ptCount val="12"/>
                <c:pt idx="0">
                  <c:v>15604952.9</c:v>
                </c:pt>
                <c:pt idx="1">
                  <c:v>15406576.489999998</c:v>
                </c:pt>
                <c:pt idx="2">
                  <c:v>14102332.289999999</c:v>
                </c:pt>
                <c:pt idx="3">
                  <c:v>13921293.640000001</c:v>
                </c:pt>
                <c:pt idx="4">
                  <c:v>14998686.74</c:v>
                </c:pt>
                <c:pt idx="5">
                  <c:v>15439352.67</c:v>
                </c:pt>
                <c:pt idx="6">
                  <c:v>15158595.550000001</c:v>
                </c:pt>
                <c:pt idx="7">
                  <c:v>14660881.390000001</c:v>
                </c:pt>
                <c:pt idx="8">
                  <c:v>15409445.630000001</c:v>
                </c:pt>
                <c:pt idx="9">
                  <c:v>15975402.43</c:v>
                </c:pt>
                <c:pt idx="10">
                  <c:v>15759311.75</c:v>
                </c:pt>
              </c:numCache>
            </c:numRef>
          </c:val>
        </c:ser>
        <c:marker val="1"/>
        <c:axId val="85700608"/>
        <c:axId val="87094016"/>
      </c:lineChart>
      <c:catAx>
        <c:axId val="8570060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7094016"/>
        <c:crosses val="autoZero"/>
        <c:auto val="1"/>
        <c:lblAlgn val="ctr"/>
        <c:lblOffset val="100"/>
      </c:catAx>
      <c:valAx>
        <c:axId val="87094016"/>
        <c:scaling>
          <c:orientation val="minMax"/>
        </c:scaling>
        <c:axPos val="l"/>
        <c:majorGridlines/>
        <c:numFmt formatCode="#,##0.00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85700608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txPr>
        <a:bodyPr/>
        <a:lstStyle/>
        <a:p>
          <a:pPr>
            <a:defRPr sz="700" b="1"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rgbClr val="FFFF00"/>
                </a:solidFill>
              </a:rPr>
              <a:t>Repasse  Acumulado do Tesouro do Estado ao TCE/SC</a:t>
            </a:r>
            <a:endParaRPr lang="pt-BR" sz="1100">
              <a:solidFill>
                <a:srgbClr val="FFFF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rgbClr val="FFFF00"/>
                </a:solidFill>
              </a:rPr>
              <a:t>Período: JAN - NOV / 2013</a:t>
            </a:r>
          </a:p>
        </c:rich>
      </c:tx>
      <c:layout>
        <c:manualLayout>
          <c:xMode val="edge"/>
          <c:yMode val="edge"/>
          <c:x val="0.18548600174978144"/>
          <c:y val="2.7777777777777891E-2"/>
        </c:manualLayout>
      </c:layout>
      <c:overlay val="1"/>
    </c:title>
    <c:plotArea>
      <c:layout>
        <c:manualLayout>
          <c:layoutTarget val="inner"/>
          <c:xMode val="edge"/>
          <c:yMode val="edge"/>
          <c:x val="0.16598862642169729"/>
          <c:y val="0.22732648002333072"/>
          <c:w val="0.80345581802274713"/>
          <c:h val="0.65669364246136086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1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2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2"/>
              <c:layout>
                <c:manualLayout>
                  <c:x val="-8.3333333333333367E-3"/>
                  <c:y val="8.6300231888489634E-2"/>
                </c:manualLayout>
              </c:layout>
              <c:showVal val="1"/>
            </c:dLbl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Val val="1"/>
          </c:dLbls>
          <c:cat>
            <c:strRef>
              <c:f>(Plan1!$B$2,Plan1!$C$2,Plan1!$D$2)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(Plan1!$B$16,Plan1!$C$16,Plan1!$D$16)</c:f>
              <c:numCache>
                <c:formatCode>#,##0.00</c:formatCode>
                <c:ptCount val="3"/>
                <c:pt idx="0">
                  <c:v>166594081.79000002</c:v>
                </c:pt>
                <c:pt idx="1">
                  <c:v>166436831.48000002</c:v>
                </c:pt>
                <c:pt idx="2" formatCode="#,##0.00_ ;[Red]\-#,##0.00\ ">
                  <c:v>-157250.31000000052</c:v>
                </c:pt>
              </c:numCache>
            </c:numRef>
          </c:val>
        </c:ser>
        <c:axId val="87554688"/>
        <c:axId val="87770240"/>
      </c:barChart>
      <c:catAx>
        <c:axId val="87554688"/>
        <c:scaling>
          <c:orientation val="minMax"/>
        </c:scaling>
        <c:axPos val="b"/>
        <c:numFmt formatCode="@" sourceLinked="0"/>
        <c:tickLblPos val="nextTo"/>
        <c:txPr>
          <a:bodyPr/>
          <a:lstStyle/>
          <a:p>
            <a:pPr>
              <a:defRPr sz="800" b="1">
                <a:solidFill>
                  <a:srgbClr val="FF0000"/>
                </a:solidFill>
              </a:defRPr>
            </a:pPr>
            <a:endParaRPr lang="pt-BR"/>
          </a:p>
        </c:txPr>
        <c:crossAx val="87770240"/>
        <c:crosses val="autoZero"/>
        <c:lblAlgn val="ctr"/>
        <c:lblOffset val="100"/>
      </c:catAx>
      <c:valAx>
        <c:axId val="87770240"/>
        <c:scaling>
          <c:orientation val="minMax"/>
        </c:scaling>
        <c:axPos val="l"/>
        <c:majorGridlines/>
        <c:numFmt formatCode="#,##0.00" sourceLinked="1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87554688"/>
        <c:crossesAt val="1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 flip="none" rotWithShape="1">
      <a:gsLst>
        <a:gs pos="0">
          <a:srgbClr val="FFFF00"/>
        </a:gs>
        <a:gs pos="50000">
          <a:srgbClr val="9CB86E"/>
        </a:gs>
        <a:gs pos="100000">
          <a:srgbClr val="156B13"/>
        </a:gs>
      </a:gsLst>
      <a:lin ang="16200000" scaled="1"/>
      <a:tileRect/>
    </a:gra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361950</xdr:rowOff>
    </xdr:from>
    <xdr:to>
      <xdr:col>12</xdr:col>
      <xdr:colOff>285750</xdr:colOff>
      <xdr:row>15</xdr:row>
      <xdr:rowOff>57150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523875</xdr:colOff>
      <xdr:row>16</xdr:row>
      <xdr:rowOff>66674</xdr:rowOff>
    </xdr:from>
    <xdr:to>
      <xdr:col>12</xdr:col>
      <xdr:colOff>219075</xdr:colOff>
      <xdr:row>29</xdr:row>
      <xdr:rowOff>38099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topLeftCell="A2" workbookViewId="0">
      <selection activeCell="D14" sqref="D14"/>
    </sheetView>
  </sheetViews>
  <sheetFormatPr defaultRowHeight="15"/>
  <cols>
    <col min="1" max="1" width="15.85546875" customWidth="1"/>
    <col min="2" max="4" width="25.7109375" customWidth="1"/>
  </cols>
  <sheetData>
    <row r="1" spans="1:4" s="1" customFormat="1" ht="30" customHeight="1" thickBot="1">
      <c r="A1" s="15" t="s">
        <v>4</v>
      </c>
      <c r="B1" s="15"/>
      <c r="C1" s="15"/>
      <c r="D1" s="15"/>
    </row>
    <row r="2" spans="1:4" s="1" customFormat="1" ht="15" customHeight="1" thickBot="1">
      <c r="A2" s="16" t="s">
        <v>0</v>
      </c>
      <c r="B2" s="17" t="s">
        <v>1</v>
      </c>
      <c r="C2" s="18" t="s">
        <v>2</v>
      </c>
      <c r="D2" s="18" t="s">
        <v>3</v>
      </c>
    </row>
    <row r="3" spans="1:4" s="1" customFormat="1" ht="15" customHeight="1" thickBot="1">
      <c r="A3" s="16"/>
      <c r="B3" s="17"/>
      <c r="C3" s="19"/>
      <c r="D3" s="19"/>
    </row>
    <row r="4" spans="1:4">
      <c r="A4" s="2" t="s">
        <v>5</v>
      </c>
      <c r="B4" s="4">
        <v>16019931.41</v>
      </c>
      <c r="C4" s="4">
        <v>15604952.9</v>
      </c>
      <c r="D4" s="11">
        <f t="shared" ref="D4:D7" si="0">C4-B4</f>
        <v>-414978.50999999978</v>
      </c>
    </row>
    <row r="5" spans="1:4">
      <c r="A5" s="3" t="s">
        <v>6</v>
      </c>
      <c r="B5" s="5">
        <v>15422611.189999999</v>
      </c>
      <c r="C5" s="5">
        <v>15406576.489999998</v>
      </c>
      <c r="D5" s="11">
        <f t="shared" si="0"/>
        <v>-16034.700000001118</v>
      </c>
    </row>
    <row r="6" spans="1:4">
      <c r="A6" s="3" t="s">
        <v>7</v>
      </c>
      <c r="B6" s="5">
        <v>13914785.380000001</v>
      </c>
      <c r="C6" s="5">
        <v>14102332.289999999</v>
      </c>
      <c r="D6" s="11">
        <f t="shared" si="0"/>
        <v>187546.90999999829</v>
      </c>
    </row>
    <row r="7" spans="1:4">
      <c r="A7" s="3" t="s">
        <v>8</v>
      </c>
      <c r="B7" s="5">
        <v>13907629.470000001</v>
      </c>
      <c r="C7" s="5">
        <v>13921293.640000001</v>
      </c>
      <c r="D7" s="11">
        <f t="shared" si="0"/>
        <v>13664.169999999925</v>
      </c>
    </row>
    <row r="8" spans="1:4">
      <c r="A8" s="3" t="s">
        <v>9</v>
      </c>
      <c r="B8" s="5">
        <v>14952588.359999999</v>
      </c>
      <c r="C8" s="5">
        <v>14998686.74</v>
      </c>
      <c r="D8" s="11">
        <f t="shared" ref="D8:D14" si="1">C8-B8</f>
        <v>46098.38000000082</v>
      </c>
    </row>
    <row r="9" spans="1:4">
      <c r="A9" s="3" t="s">
        <v>10</v>
      </c>
      <c r="B9" s="5">
        <v>15706160.449999999</v>
      </c>
      <c r="C9" s="5">
        <v>15439352.67</v>
      </c>
      <c r="D9" s="11">
        <f t="shared" si="1"/>
        <v>-266807.77999999933</v>
      </c>
    </row>
    <row r="10" spans="1:4">
      <c r="A10" s="3" t="s">
        <v>11</v>
      </c>
      <c r="B10" s="5">
        <v>14926082.07</v>
      </c>
      <c r="C10" s="5">
        <v>15158595.550000001</v>
      </c>
      <c r="D10" s="11">
        <f t="shared" si="1"/>
        <v>232513.48000000045</v>
      </c>
    </row>
    <row r="11" spans="1:4">
      <c r="A11" s="3" t="s">
        <v>12</v>
      </c>
      <c r="B11" s="5">
        <v>14679544.9</v>
      </c>
      <c r="C11" s="5">
        <v>14660881.390000001</v>
      </c>
      <c r="D11" s="11">
        <f t="shared" si="1"/>
        <v>-18663.509999999776</v>
      </c>
    </row>
    <row r="12" spans="1:4">
      <c r="A12" s="3" t="s">
        <v>13</v>
      </c>
      <c r="B12" s="5">
        <v>15416783.550000001</v>
      </c>
      <c r="C12" s="5">
        <v>15409445.630000001</v>
      </c>
      <c r="D12" s="11">
        <f t="shared" si="1"/>
        <v>-7337.9199999999255</v>
      </c>
    </row>
    <row r="13" spans="1:4">
      <c r="A13" s="3" t="s">
        <v>14</v>
      </c>
      <c r="B13" s="5">
        <v>15979059.51</v>
      </c>
      <c r="C13" s="5">
        <v>15975402.43</v>
      </c>
      <c r="D13" s="11">
        <f t="shared" si="1"/>
        <v>-3657.0800000000745</v>
      </c>
    </row>
    <row r="14" spans="1:4">
      <c r="A14" s="3" t="s">
        <v>15</v>
      </c>
      <c r="B14" s="5">
        <v>15668905.5</v>
      </c>
      <c r="C14" s="5">
        <v>15759311.75</v>
      </c>
      <c r="D14" s="21">
        <f t="shared" si="1"/>
        <v>90406.25</v>
      </c>
    </row>
    <row r="15" spans="1:4">
      <c r="A15" s="3" t="s">
        <v>16</v>
      </c>
      <c r="B15" s="5"/>
      <c r="C15" s="5"/>
      <c r="D15" s="7"/>
    </row>
    <row r="16" spans="1:4">
      <c r="A16" s="9" t="s">
        <v>17</v>
      </c>
      <c r="B16" s="8">
        <f>SUM(B4:B15)</f>
        <v>166594081.79000002</v>
      </c>
      <c r="C16" s="8">
        <f>SUM(C4:C15)</f>
        <v>166436831.48000002</v>
      </c>
      <c r="D16" s="12">
        <f>SUM(D4:D15)</f>
        <v>-157250.31000000052</v>
      </c>
    </row>
    <row r="17" spans="1:4" ht="15.75" thickBot="1">
      <c r="A17" s="10" t="s">
        <v>20</v>
      </c>
      <c r="B17" s="6">
        <f>AVERAGE(B4:B15)</f>
        <v>15144916.526363639</v>
      </c>
      <c r="C17" s="6">
        <f>AVERAGE(C4:C15)</f>
        <v>15130621.043636365</v>
      </c>
      <c r="D17" s="13">
        <f>AVERAGE(D4:D15)</f>
        <v>-14295.482727272774</v>
      </c>
    </row>
    <row r="18" spans="1:4" ht="15.75" thickTop="1">
      <c r="A18" s="20" t="s">
        <v>18</v>
      </c>
      <c r="B18" s="20"/>
      <c r="C18" s="20"/>
      <c r="D18" s="20"/>
    </row>
    <row r="19" spans="1:4" ht="52.5" customHeight="1">
      <c r="A19" s="14" t="s">
        <v>19</v>
      </c>
      <c r="B19" s="14"/>
      <c r="C19" s="14"/>
      <c r="D19" s="14"/>
    </row>
  </sheetData>
  <sheetProtection password="C76B" sheet="1" objects="1" scenarios="1"/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2013-06-18T16:53:29Z</cp:lastPrinted>
  <dcterms:created xsi:type="dcterms:W3CDTF">2013-04-12T20:19:04Z</dcterms:created>
  <dcterms:modified xsi:type="dcterms:W3CDTF">2013-12-11T17:50:59Z</dcterms:modified>
</cp:coreProperties>
</file>