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45" windowWidth="19155" windowHeight="11760"/>
  </bookViews>
  <sheets>
    <sheet name="TAB 13 Repasses do tesouro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5" i="1"/>
  <c r="D14" l="1"/>
  <c r="D13"/>
  <c r="D12"/>
  <c r="D11"/>
  <c r="D10"/>
  <c r="D9"/>
  <c r="D8"/>
  <c r="D7"/>
  <c r="D6"/>
  <c r="D5"/>
  <c r="C16"/>
  <c r="D4"/>
  <c r="C17"/>
  <c r="B17"/>
  <c r="B16"/>
  <c r="D16" l="1"/>
  <c r="D17"/>
</calcChain>
</file>

<file path=xl/sharedStrings.xml><?xml version="1.0" encoding="utf-8"?>
<sst xmlns="http://schemas.openxmlformats.org/spreadsheetml/2006/main" count="21" uniqueCount="21">
  <si>
    <t>MÊS</t>
  </si>
  <si>
    <t>A REPASSAR</t>
  </si>
  <si>
    <t>REPASSADO</t>
  </si>
  <si>
    <t>DIFERENÇA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</si>
  <si>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</si>
  <si>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</si>
  <si>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</si>
  <si>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</si>
  <si>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</si>
  <si>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</si>
  <si>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</si>
  <si>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</si>
  <si>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</si>
  <si>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</si>
  <si>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</si>
  <si>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</si>
  <si>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NO ANO</t>
  </si>
  <si>
    <t>MÉDIA MENSAL</t>
  </si>
  <si>
    <t>OB.: Os valores a repassar são obtidos através da aplicação do percentual legal sobre os montantes informados mensalmente pela Secretaria de Estado da Fazenda, pelos dados constantes do Balanço Consolidado. Estes montantes são suscetíveis a ajustes por parte do Executivo Estadual, podendo haver divergências entre os valores constantes em relatórios anteriores.</t>
  </si>
  <si>
    <t>TABELA 13 - REPASSES DO TESOURO DO ESTADO AO TCE/SC - 2019</t>
  </si>
  <si>
    <t>FONTE: Diretoria de Administraçao e Finanças - DAF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</si>
</sst>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9" fillId="0" borderId="0"/>
  </cellStyleXfs>
  <cellXfs count="20">
    <xf numFmtId="0" fontId="0" fillId="0" borderId="0" xfId="0"/>
    <xf numFmtId="0" fontId="2" fillId="0" borderId="0" xfId="1" applyFont="1"/>
    <xf numFmtId="0" fontId="0" fillId="0" borderId="1" xfId="0" applyBorder="1"/>
    <xf numFmtId="0" fontId="0" fillId="0" borderId="2" xfId="0" applyBorder="1"/>
    <xf numFmtId="4" fontId="3" fillId="0" borderId="7" xfId="0" applyNumberFormat="1" applyFont="1" applyBorder="1" applyAlignment="1">
      <alignment horizontal="right" indent="3"/>
    </xf>
    <xf numFmtId="4" fontId="3" fillId="0" borderId="2" xfId="0" applyNumberFormat="1" applyFont="1" applyBorder="1" applyAlignment="1">
      <alignment horizontal="right" indent="3"/>
    </xf>
    <xf numFmtId="4" fontId="4" fillId="0" borderId="3" xfId="0" applyNumberFormat="1" applyFont="1" applyBorder="1" applyAlignment="1">
      <alignment horizontal="right" indent="3"/>
    </xf>
    <xf numFmtId="4" fontId="4" fillId="2" borderId="3" xfId="0" applyNumberFormat="1" applyFont="1" applyFill="1" applyBorder="1" applyAlignment="1">
      <alignment horizontal="right" indent="3"/>
    </xf>
    <xf numFmtId="0" fontId="4" fillId="2" borderId="3" xfId="0" applyFont="1" applyFill="1" applyBorder="1"/>
    <xf numFmtId="0" fontId="4" fillId="0" borderId="3" xfId="0" applyFont="1" applyBorder="1"/>
    <xf numFmtId="164" fontId="0" fillId="0" borderId="4" xfId="0" applyNumberFormat="1" applyBorder="1" applyAlignment="1">
      <alignment horizontal="right" indent="3"/>
    </xf>
    <xf numFmtId="164" fontId="4" fillId="2" borderId="5" xfId="0" applyNumberFormat="1" applyFont="1" applyFill="1" applyBorder="1" applyAlignment="1">
      <alignment horizontal="right" indent="3"/>
    </xf>
    <xf numFmtId="164" fontId="4" fillId="0" borderId="5" xfId="0" applyNumberFormat="1" applyFont="1" applyBorder="1" applyAlignment="1">
      <alignment horizontal="right" indent="3"/>
    </xf>
    <xf numFmtId="0" fontId="5" fillId="0" borderId="0" xfId="0" applyFont="1" applyAlignment="1">
      <alignment horizontal="justify" vertical="top"/>
    </xf>
    <xf numFmtId="0" fontId="6" fillId="3" borderId="0" xfId="0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/>
    </xf>
    <xf numFmtId="0" fontId="7" fillId="4" borderId="9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7" fillId="4" borderId="11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left" vertical="center"/>
    </xf>
  </cellXfs>
  <cellStyles count="5">
    <cellStyle name="Normal" xfId="0" builtinId="0"/>
    <cellStyle name="Normal 2" xfId="1"/>
    <cellStyle name="Normal 3" xfId="4"/>
    <cellStyle name="Normal 5" xfId="2"/>
    <cellStyle name="Normal 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Repasses</a:t>
            </a:r>
            <a:r>
              <a:rPr lang="pt-BR" sz="1100" baseline="0"/>
              <a:t>  Mensais do Tesouro do Estado ao TCE/SC</a:t>
            </a:r>
          </a:p>
          <a:p>
            <a:pPr>
              <a:defRPr/>
            </a:pPr>
            <a:r>
              <a:rPr lang="pt-BR" sz="1000" b="0" i="1" baseline="0"/>
              <a:t>Período: JAN - OUT/ 2019</a:t>
            </a:r>
            <a:endParaRPr lang="pt-BR" sz="900" b="0" i="1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6598862642169729"/>
          <c:y val="0.26899314668999674"/>
          <c:w val="0.76624737532809195"/>
          <c:h val="0.49055810731992366"/>
        </c:manualLayout>
      </c:layout>
      <c:lineChart>
        <c:grouping val="standard"/>
        <c:ser>
          <c:idx val="0"/>
          <c:order val="0"/>
          <c:tx>
            <c:v>A REPASSAR</c:v>
          </c:tx>
          <c:marker>
            <c:symbol val="none"/>
          </c:marker>
          <c:cat>
            <c:strRef>
              <c:f>'TAB 13 Repasses do tesouro'!$A$4:$A$15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'TAB 13 Repasses do tesouro'!$B$4:$B$15</c:f>
              <c:numCache>
                <c:formatCode>#,##0.00</c:formatCode>
                <c:ptCount val="12"/>
                <c:pt idx="0">
                  <c:v>27320568.280000001</c:v>
                </c:pt>
                <c:pt idx="1">
                  <c:v>25946442.120000001</c:v>
                </c:pt>
                <c:pt idx="2">
                  <c:v>25468251.93</c:v>
                </c:pt>
                <c:pt idx="3">
                  <c:v>23667980.41</c:v>
                </c:pt>
                <c:pt idx="4">
                  <c:v>24690586.670000002</c:v>
                </c:pt>
                <c:pt idx="5">
                  <c:v>24732773.84</c:v>
                </c:pt>
                <c:pt idx="6">
                  <c:v>24159018.420000002</c:v>
                </c:pt>
                <c:pt idx="7">
                  <c:v>23217829.449999999</c:v>
                </c:pt>
                <c:pt idx="8">
                  <c:v>24771324.16</c:v>
                </c:pt>
                <c:pt idx="9">
                  <c:v>24937540.780000001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1E-44B4-A7CB-E1909FCD2816}"/>
            </c:ext>
          </c:extLst>
        </c:ser>
        <c:ser>
          <c:idx val="1"/>
          <c:order val="1"/>
          <c:tx>
            <c:v>REPASSADO</c:v>
          </c:tx>
          <c:marker>
            <c:symbol val="none"/>
          </c:marker>
          <c:cat>
            <c:strRef>
              <c:f>'TAB 13 Repasses do tesouro'!$A$4:$A$15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'TAB 13 Repasses do tesouro'!$C$4:$C$15</c:f>
              <c:numCache>
                <c:formatCode>#,##0.00</c:formatCode>
                <c:ptCount val="12"/>
                <c:pt idx="0">
                  <c:v>27770744.460000001</c:v>
                </c:pt>
                <c:pt idx="1">
                  <c:v>25946442.120000001</c:v>
                </c:pt>
                <c:pt idx="2">
                  <c:v>25468251.93</c:v>
                </c:pt>
                <c:pt idx="3">
                  <c:v>23667980.41</c:v>
                </c:pt>
                <c:pt idx="4">
                  <c:v>24690586.670000002</c:v>
                </c:pt>
                <c:pt idx="5">
                  <c:v>24732773.84</c:v>
                </c:pt>
                <c:pt idx="6">
                  <c:v>24159018.420000002</c:v>
                </c:pt>
                <c:pt idx="7">
                  <c:v>23217829.449999999</c:v>
                </c:pt>
                <c:pt idx="8">
                  <c:v>24771324.16</c:v>
                </c:pt>
                <c:pt idx="9">
                  <c:v>24938540.77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11E-44B4-A7CB-E1909FCD2816}"/>
            </c:ext>
          </c:extLst>
        </c:ser>
        <c:marker val="1"/>
        <c:axId val="86566784"/>
        <c:axId val="86568320"/>
      </c:lineChart>
      <c:catAx>
        <c:axId val="86566784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6568320"/>
        <c:crosses val="autoZero"/>
        <c:auto val="1"/>
        <c:lblAlgn val="ctr"/>
        <c:lblOffset val="100"/>
      </c:catAx>
      <c:valAx>
        <c:axId val="86568320"/>
        <c:scaling>
          <c:orientation val="minMax"/>
          <c:min val="0"/>
        </c:scaling>
        <c:axPos val="l"/>
        <c:majorGridlines/>
        <c:numFmt formatCode="#,##0.00" sourceLinked="1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86566784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legend>
      <c:legendPos val="b"/>
      <c:layout/>
      <c:txPr>
        <a:bodyPr/>
        <a:lstStyle/>
        <a:p>
          <a:pPr>
            <a:defRPr sz="700" b="1"/>
          </a:pPr>
          <a:endParaRPr lang="pt-BR"/>
        </a:p>
      </c:txPr>
    </c:legend>
    <c:plotVisOnly val="1"/>
    <c:dispBlanksAs val="gap"/>
  </c:chart>
  <c:spPr>
    <a:solidFill>
      <a:sysClr val="window" lastClr="FFFFFF"/>
    </a:solidFill>
    <a:effectLst>
      <a:outerShdw blurRad="50800" dist="38100" dir="18900000" algn="bl" rotWithShape="0">
        <a:srgbClr val="00B050">
          <a:alpha val="40000"/>
        </a:srgb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>
                <a:solidFill>
                  <a:sysClr val="windowText" lastClr="000000"/>
                </a:solidFill>
              </a:rPr>
              <a:t>Repasse  Acumulado do Tesouro do Estado ao TCE/SC</a:t>
            </a:r>
            <a:endParaRPr lang="pt-BR" sz="1100">
              <a:solidFill>
                <a:sysClr val="windowText" lastClr="000000"/>
              </a:solidFill>
            </a:endParaRPr>
          </a:p>
          <a:p>
            <a:pPr>
              <a:defRPr/>
            </a:pPr>
            <a:r>
              <a:rPr lang="pt-BR" sz="1000" b="0" i="1" baseline="0">
                <a:solidFill>
                  <a:sysClr val="windowText" lastClr="000000"/>
                </a:solidFill>
              </a:rPr>
              <a:t>Período: JAN - OUT/ 2019</a:t>
            </a:r>
          </a:p>
        </c:rich>
      </c:tx>
      <c:layout>
        <c:manualLayout>
          <c:xMode val="edge"/>
          <c:yMode val="edge"/>
          <c:x val="0.18548605135698276"/>
          <c:y val="2.7777692836939111E-2"/>
        </c:manualLayout>
      </c:layout>
      <c:overlay val="1"/>
    </c:title>
    <c:plotArea>
      <c:layout>
        <c:manualLayout>
          <c:layoutTarget val="inner"/>
          <c:xMode val="edge"/>
          <c:yMode val="edge"/>
          <c:x val="0.16598870744666921"/>
          <c:y val="0.17614426208772119"/>
          <c:w val="0.80345581802274713"/>
          <c:h val="0.69984353897510465"/>
        </c:manualLayout>
      </c:layout>
      <c:barChart>
        <c:barDir val="col"/>
        <c:grouping val="clustered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solidFill>
                  <a:srgbClr val="FF0000"/>
                </a:solidFill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A22-4E0D-BFB6-85A0BACE5C42}"/>
              </c:ext>
            </c:extLst>
          </c:dPt>
          <c:dPt>
            <c:idx val="1"/>
            <c:spPr>
              <a:solidFill>
                <a:srgbClr val="92D050"/>
              </a:solidFill>
              <a:ln>
                <a:solidFill>
                  <a:srgbClr val="FF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A22-4E0D-BFB6-85A0BACE5C42}"/>
              </c:ext>
            </c:extLst>
          </c:dPt>
          <c:dPt>
            <c:idx val="2"/>
            <c:spPr>
              <a:solidFill>
                <a:schemeClr val="tx2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A22-4E0D-BFB6-85A0BACE5C42}"/>
              </c:ext>
            </c:extLst>
          </c:dPt>
          <c:dLbls>
            <c:dLbl>
              <c:idx val="2"/>
              <c:layout>
                <c:manualLayout>
                  <c:x val="-2.7777146413400463E-3"/>
                  <c:y val="0.13376653161073296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22-4E0D-BFB6-85A0BACE5C4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('TAB 13 Repasses do tesouro'!$B$2,'TAB 13 Repasses do tesouro'!$C$2,'TAB 13 Repasses do tesouro'!$D$2)</c:f>
              <c:strCache>
                <c:ptCount val="3"/>
                <c:pt idx="0">
                  <c:v>A REPASSAR</c:v>
                </c:pt>
                <c:pt idx="1">
                  <c:v>REPASSADO</c:v>
                </c:pt>
                <c:pt idx="2">
                  <c:v>DIFERENÇA</c:v>
                </c:pt>
              </c:strCache>
            </c:strRef>
          </c:cat>
          <c:val>
            <c:numRef>
              <c:f>('TAB 13 Repasses do tesouro'!$B$16,'TAB 13 Repasses do tesouro'!$C$16,'TAB 13 Repasses do tesouro'!$D$16)</c:f>
              <c:numCache>
                <c:formatCode>#,##0.00</c:formatCode>
                <c:ptCount val="3"/>
                <c:pt idx="0">
                  <c:v>248912316.06</c:v>
                </c:pt>
                <c:pt idx="1">
                  <c:v>249363492.22999996</c:v>
                </c:pt>
                <c:pt idx="2" formatCode="#,##0.00_ ;[Red]\-#,##0.00\ ">
                  <c:v>451176.16999999806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A22-4E0D-BFB6-85A0BACE5C42}"/>
            </c:ext>
          </c:extLst>
        </c:ser>
        <c:axId val="89604864"/>
        <c:axId val="89606400"/>
      </c:barChart>
      <c:catAx>
        <c:axId val="89604864"/>
        <c:scaling>
          <c:orientation val="minMax"/>
        </c:scaling>
        <c:axPos val="b"/>
        <c:numFmt formatCode="@" sourceLinked="0"/>
        <c:tickLblPos val="nextTo"/>
        <c:txPr>
          <a:bodyPr/>
          <a:lstStyle/>
          <a:p>
            <a:pPr>
              <a:defRPr sz="800" b="1">
                <a:solidFill>
                  <a:srgbClr val="FF0000"/>
                </a:solidFill>
              </a:defRPr>
            </a:pPr>
            <a:endParaRPr lang="pt-BR"/>
          </a:p>
        </c:txPr>
        <c:crossAx val="89606400"/>
        <c:crosses val="autoZero"/>
        <c:lblAlgn val="ctr"/>
        <c:lblOffset val="100"/>
      </c:catAx>
      <c:valAx>
        <c:axId val="89606400"/>
        <c:scaling>
          <c:orientation val="minMax"/>
        </c:scaling>
        <c:axPos val="l"/>
        <c:majorGridlines/>
        <c:numFmt formatCode="#,##0.00" sourceLinked="1"/>
        <c:tickLblPos val="nextTo"/>
        <c:spPr>
          <a:noFill/>
        </c:spPr>
        <c:txPr>
          <a:bodyPr/>
          <a:lstStyle/>
          <a:p>
            <a:pPr>
              <a:defRPr sz="900" b="0">
                <a:solidFill>
                  <a:sysClr val="windowText" lastClr="000000"/>
                </a:solidFill>
              </a:defRPr>
            </a:pPr>
            <a:endParaRPr lang="pt-BR"/>
          </a:p>
        </c:txPr>
        <c:crossAx val="89604864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</c:chart>
  <c:spPr>
    <a:solidFill>
      <a:schemeClr val="bg1"/>
    </a:solidFill>
    <a:effectLst>
      <a:outerShdw blurRad="50800" dist="38100" dir="18900000" algn="b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266701</xdr:colOff>
      <xdr:row>36</xdr:row>
      <xdr:rowOff>114300</xdr:rowOff>
    </xdr:from>
    <xdr:to>
      <xdr:col>3</xdr:col>
      <xdr:colOff>1533525</xdr:colOff>
      <xdr:row>51</xdr:row>
      <xdr:rowOff>0</xdr:rowOff>
    </xdr:to>
    <xdr:graphicFrame macro="">
      <xdr:nvGraphicFramePr>
        <xdr:cNvPr id="1025" name="Gráfico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323851</xdr:colOff>
      <xdr:row>19</xdr:row>
      <xdr:rowOff>66675</xdr:rowOff>
    </xdr:from>
    <xdr:to>
      <xdr:col>3</xdr:col>
      <xdr:colOff>1485900</xdr:colOff>
      <xdr:row>35</xdr:row>
      <xdr:rowOff>180975</xdr:rowOff>
    </xdr:to>
    <xdr:graphicFrame macro="">
      <xdr:nvGraphicFramePr>
        <xdr:cNvPr id="1026" name="Gráfico 2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9"/>
  <sheetViews>
    <sheetView showGridLines="0" showRowColHeaders="0" tabSelected="1" workbookViewId="0">
      <selection activeCell="A2" sqref="A2:A3"/>
    </sheetView>
  </sheetViews>
  <sheetFormatPr defaultRowHeight="15"/>
  <cols>
    <col min="1" max="1" width="15.85546875" customWidth="1"/>
    <col min="2" max="4" width="25.7109375" customWidth="1"/>
  </cols>
  <sheetData>
    <row r="1" spans="1:4" s="1" customFormat="1" ht="30" customHeight="1" thickBot="1">
      <c r="A1" s="14" t="s">
        <v>19</v>
      </c>
      <c r="B1" s="14"/>
      <c r="C1" s="14"/>
      <c r="D1" s="14"/>
    </row>
    <row r="2" spans="1:4" s="1" customFormat="1" ht="15" customHeight="1" thickBot="1">
      <c r="A2" s="15" t="s">
        <v>0</v>
      </c>
      <c r="B2" s="16" t="s">
        <v>1</v>
      </c>
      <c r="C2" s="17" t="s">
        <v>2</v>
      </c>
      <c r="D2" s="17" t="s">
        <v>3</v>
      </c>
    </row>
    <row r="3" spans="1:4" s="1" customFormat="1" ht="15" customHeight="1" thickBot="1">
      <c r="A3" s="15"/>
      <c r="B3" s="16"/>
      <c r="C3" s="18"/>
      <c r="D3" s="18"/>
    </row>
    <row r="4" spans="1:4">
      <c r="A4" s="2" t="s">
        <v>4</v>
      </c>
      <c r="B4" s="4">
        <v>27320568.280000001</v>
      </c>
      <c r="C4" s="4">
        <v>27770744.460000001</v>
      </c>
      <c r="D4" s="10">
        <f t="shared" ref="D4:D15" si="0">C4-B4</f>
        <v>450176.1799999997</v>
      </c>
    </row>
    <row r="5" spans="1:4">
      <c r="A5" s="3" t="s">
        <v>5</v>
      </c>
      <c r="B5" s="5">
        <v>25946442.120000001</v>
      </c>
      <c r="C5" s="5">
        <v>25946442.120000001</v>
      </c>
      <c r="D5" s="10">
        <f t="shared" si="0"/>
        <v>0</v>
      </c>
    </row>
    <row r="6" spans="1:4">
      <c r="A6" s="3" t="s">
        <v>6</v>
      </c>
      <c r="B6" s="5">
        <v>25468251.93</v>
      </c>
      <c r="C6" s="5">
        <v>25468251.93</v>
      </c>
      <c r="D6" s="10">
        <f t="shared" si="0"/>
        <v>0</v>
      </c>
    </row>
    <row r="7" spans="1:4">
      <c r="A7" s="3" t="s">
        <v>7</v>
      </c>
      <c r="B7" s="5">
        <v>23667980.41</v>
      </c>
      <c r="C7" s="5">
        <v>23667980.41</v>
      </c>
      <c r="D7" s="10">
        <f t="shared" si="0"/>
        <v>0</v>
      </c>
    </row>
    <row r="8" spans="1:4">
      <c r="A8" s="3" t="s">
        <v>8</v>
      </c>
      <c r="B8" s="5">
        <v>24690586.670000002</v>
      </c>
      <c r="C8" s="5">
        <v>24690586.670000002</v>
      </c>
      <c r="D8" s="10">
        <f t="shared" si="0"/>
        <v>0</v>
      </c>
    </row>
    <row r="9" spans="1:4">
      <c r="A9" s="3" t="s">
        <v>9</v>
      </c>
      <c r="B9" s="5">
        <v>24732773.84</v>
      </c>
      <c r="C9" s="5">
        <v>24732773.84</v>
      </c>
      <c r="D9" s="10">
        <f t="shared" si="0"/>
        <v>0</v>
      </c>
    </row>
    <row r="10" spans="1:4">
      <c r="A10" s="3" t="s">
        <v>10</v>
      </c>
      <c r="B10" s="5">
        <v>24159018.420000002</v>
      </c>
      <c r="C10" s="5">
        <v>24159018.420000002</v>
      </c>
      <c r="D10" s="10">
        <f t="shared" si="0"/>
        <v>0</v>
      </c>
    </row>
    <row r="11" spans="1:4">
      <c r="A11" s="3" t="s">
        <v>11</v>
      </c>
      <c r="B11" s="5">
        <v>23217829.449999999</v>
      </c>
      <c r="C11" s="5">
        <v>23217829.449999999</v>
      </c>
      <c r="D11" s="10">
        <f t="shared" si="0"/>
        <v>0</v>
      </c>
    </row>
    <row r="12" spans="1:4">
      <c r="A12" s="3" t="s">
        <v>12</v>
      </c>
      <c r="B12" s="5">
        <v>24771324.16</v>
      </c>
      <c r="C12" s="5">
        <v>24771324.16</v>
      </c>
      <c r="D12" s="10">
        <f t="shared" si="0"/>
        <v>0</v>
      </c>
    </row>
    <row r="13" spans="1:4">
      <c r="A13" s="3" t="s">
        <v>13</v>
      </c>
      <c r="B13" s="5">
        <v>24937540.780000001</v>
      </c>
      <c r="C13" s="5">
        <v>24938540.77</v>
      </c>
      <c r="D13" s="10">
        <f t="shared" si="0"/>
        <v>999.98999999836087</v>
      </c>
    </row>
    <row r="14" spans="1:4">
      <c r="A14" s="3" t="s">
        <v>14</v>
      </c>
      <c r="B14" s="5"/>
      <c r="C14" s="5"/>
      <c r="D14" s="10">
        <f t="shared" si="0"/>
        <v>0</v>
      </c>
    </row>
    <row r="15" spans="1:4">
      <c r="A15" s="3" t="s">
        <v>15</v>
      </c>
      <c r="B15" s="5"/>
      <c r="C15" s="5"/>
      <c r="D15" s="10">
        <f t="shared" si="0"/>
        <v>0</v>
      </c>
    </row>
    <row r="16" spans="1:4">
      <c r="A16" s="8" t="s">
        <v>16</v>
      </c>
      <c r="B16" s="7">
        <f>SUM(B4:B15)</f>
        <v>248912316.06</v>
      </c>
      <c r="C16" s="7">
        <f>SUM(C4:C15)</f>
        <v>249363492.22999996</v>
      </c>
      <c r="D16" s="11">
        <f>SUM(D4:D15)</f>
        <v>451176.16999999806</v>
      </c>
    </row>
    <row r="17" spans="1:4" ht="15.75" thickBot="1">
      <c r="A17" s="9" t="s">
        <v>17</v>
      </c>
      <c r="B17" s="6">
        <f>AVERAGE(B4:B15)</f>
        <v>24891231.605999999</v>
      </c>
      <c r="C17" s="6">
        <f>AVERAGE(C4:C15)</f>
        <v>24936349.222999997</v>
      </c>
      <c r="D17" s="12">
        <f>AVERAGE(D4:D15)</f>
        <v>37598.014166666508</v>
      </c>
    </row>
    <row r="18" spans="1:4" ht="15.75" thickTop="1">
      <c r="A18" s="19" t="s">
        <v>20</v>
      </c>
      <c r="B18" s="19"/>
      <c r="C18" s="19"/>
      <c r="D18" s="19"/>
    </row>
    <row r="19" spans="1:4" ht="52.5" customHeight="1">
      <c r="A19" s="13" t="s">
        <v>18</v>
      </c>
      <c r="B19" s="13"/>
      <c r="C19" s="13"/>
      <c r="D19" s="13"/>
    </row>
  </sheetData>
  <mergeCells count="7">
    <mergeCell ref="A19:D19"/>
    <mergeCell ref="A1:D1"/>
    <mergeCell ref="A2:A3"/>
    <mergeCell ref="B2:B3"/>
    <mergeCell ref="C2:C3"/>
    <mergeCell ref="D2:D3"/>
    <mergeCell ref="A18:D1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 13 Repasses do tesouro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2013-06-18T16:53:29Z</cp:lastPrinted>
  <dcterms:created xsi:type="dcterms:W3CDTF">2013-04-12T20:19:04Z</dcterms:created>
  <dcterms:modified xsi:type="dcterms:W3CDTF">2019-11-12T20:45:38Z</dcterms:modified>
</cp:coreProperties>
</file>