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7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JULHO" sheetId="9" r:id="rId6"/>
    <sheet name="AGO" sheetId="10" r:id="rId7"/>
    <sheet name="SET" sheetId="11" r:id="rId8"/>
    <sheet name="Plan1" sheetId="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9" i="11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10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9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F13" i="11" l="1"/>
  <c r="F10"/>
  <c r="F7"/>
  <c r="C33"/>
  <c r="G7"/>
  <c r="F25"/>
  <c r="F10" i="10"/>
  <c r="F7"/>
  <c r="C33"/>
  <c r="G7"/>
  <c r="F21"/>
  <c r="F25"/>
  <c r="G29" i="9"/>
  <c r="C33"/>
  <c r="G7"/>
  <c r="F21"/>
  <c r="F25"/>
  <c r="F13" i="8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<sst xmlns="http://schemas.openxmlformats.org/spreadsheetml/2006/main" count="384" uniqueCount="46">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</sst>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45" t="s">
        <v>42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25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309</v>
      </c>
      <c r="E4" s="93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336</v>
      </c>
      <c r="E7" s="73"/>
      <c r="F7" s="12">
        <f t="shared" si="0"/>
        <v>212</v>
      </c>
      <c r="G7" s="22">
        <f t="shared" si="1"/>
        <v>61.313868613138688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66</v>
      </c>
      <c r="E9" s="58"/>
      <c r="F9" s="9">
        <f t="shared" si="0"/>
        <v>34</v>
      </c>
      <c r="G9" s="14">
        <f t="shared" si="1"/>
        <v>66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71</v>
      </c>
      <c r="E10" s="73"/>
      <c r="F10" s="12">
        <f t="shared" si="0"/>
        <v>34</v>
      </c>
      <c r="G10" s="22">
        <f t="shared" si="1"/>
        <v>67.61904761904762</v>
      </c>
    </row>
    <row r="11" spans="1:7">
      <c r="A11" s="85" t="s">
        <v>27</v>
      </c>
      <c r="B11" s="21" t="s">
        <v>26</v>
      </c>
      <c r="C11" s="9">
        <v>22</v>
      </c>
      <c r="D11" s="70">
        <v>16</v>
      </c>
      <c r="E11" s="71"/>
      <c r="F11" s="9">
        <f t="shared" si="0"/>
        <v>6</v>
      </c>
      <c r="G11" s="14">
        <f t="shared" si="1"/>
        <v>72.727272727272734</v>
      </c>
    </row>
    <row r="12" spans="1:7">
      <c r="A12" s="84"/>
      <c r="B12" s="20" t="s">
        <v>25</v>
      </c>
      <c r="C12" s="9">
        <v>15</v>
      </c>
      <c r="D12" s="57">
        <v>13</v>
      </c>
      <c r="E12" s="58"/>
      <c r="F12" s="9">
        <f t="shared" si="0"/>
        <v>2</v>
      </c>
      <c r="G12" s="14">
        <f t="shared" si="1"/>
        <v>86.666666666666671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29</v>
      </c>
      <c r="E13" s="69"/>
      <c r="F13" s="12">
        <f t="shared" si="0"/>
        <v>8</v>
      </c>
      <c r="G13" s="18">
        <f t="shared" si="1"/>
        <v>78.378378378378372</v>
      </c>
    </row>
    <row r="14" spans="1:7" ht="23.25" thickBot="1">
      <c r="A14" s="89" t="s">
        <v>24</v>
      </c>
      <c r="B14" s="90"/>
      <c r="C14" s="90"/>
      <c r="D14" s="27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76" t="s">
        <v>19</v>
      </c>
      <c r="B17" s="88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76" t="s">
        <v>18</v>
      </c>
      <c r="B18" s="88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76" t="s">
        <v>17</v>
      </c>
      <c r="B19" s="88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56" t="s">
        <v>16</v>
      </c>
      <c r="B20" s="77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80" t="s">
        <v>15</v>
      </c>
      <c r="B22" s="80"/>
      <c r="C22" s="80"/>
      <c r="D22" s="80"/>
      <c r="E22" s="80"/>
      <c r="F22" s="80"/>
      <c r="G22" s="80"/>
    </row>
    <row r="23" spans="1:8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>(E23/C23)*100</f>
        <v>0</v>
      </c>
    </row>
    <row r="24" spans="1:8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8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</row>
    <row r="26" spans="1:8" ht="15.75" thickBot="1">
      <c r="A26" s="80" t="s">
        <v>12</v>
      </c>
      <c r="B26" s="80"/>
      <c r="C26" s="80"/>
      <c r="D26" s="80"/>
      <c r="E26" s="80"/>
      <c r="F26" s="80"/>
      <c r="G26" s="80"/>
      <c r="H26" s="3"/>
    </row>
    <row r="27" spans="1:8">
      <c r="A27" s="76" t="s">
        <v>11</v>
      </c>
      <c r="B27" s="76"/>
      <c r="C27" s="9">
        <v>14</v>
      </c>
      <c r="D27" s="61">
        <v>14</v>
      </c>
      <c r="E27" s="62"/>
      <c r="F27" s="9">
        <f>C27-D27</f>
        <v>0</v>
      </c>
      <c r="G27" s="10">
        <f>(E27/C27)*100</f>
        <v>0</v>
      </c>
      <c r="H27" s="3"/>
    </row>
    <row r="28" spans="1:8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8">
        <f>(E28/C28)*100</f>
        <v>0</v>
      </c>
      <c r="H28" s="3"/>
    </row>
    <row r="29" spans="1:8" ht="15.75" thickBot="1">
      <c r="A29" s="49" t="s">
        <v>9</v>
      </c>
      <c r="B29" s="50"/>
      <c r="C29" s="7">
        <f>SUM(C26:C28)</f>
        <v>51</v>
      </c>
      <c r="D29" s="78">
        <f>SUM(D27:E28)</f>
        <v>51</v>
      </c>
      <c r="E29" s="79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51" t="s">
        <v>8</v>
      </c>
      <c r="B30" s="51"/>
      <c r="C30" s="51"/>
      <c r="D30" s="51"/>
      <c r="E30" s="51"/>
      <c r="F30" s="51"/>
      <c r="G30" s="51"/>
      <c r="H30" s="3"/>
    </row>
    <row r="31" spans="1:8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  <c r="H31" s="3"/>
    </row>
    <row r="32" spans="1:8" ht="15.75" customHeight="1">
      <c r="A32" s="75" t="s">
        <v>5</v>
      </c>
      <c r="B32" s="53"/>
      <c r="C32" s="4">
        <f>D7+D10+D13+D21+D25+C28</f>
        <v>526</v>
      </c>
      <c r="D32" s="46" t="s">
        <v>4</v>
      </c>
      <c r="E32" s="46"/>
      <c r="F32" s="46"/>
      <c r="G32" s="47"/>
      <c r="H32" s="3"/>
    </row>
    <row r="33" spans="1:8" ht="15.75">
      <c r="A33" s="75" t="s">
        <v>3</v>
      </c>
      <c r="B33" s="53"/>
      <c r="C33" s="4">
        <f>C31-C32</f>
        <v>242</v>
      </c>
      <c r="D33" s="46"/>
      <c r="E33" s="46"/>
      <c r="F33" s="46"/>
      <c r="G33" s="47"/>
      <c r="H33" s="3"/>
    </row>
    <row r="34" spans="1:8" ht="12.75" customHeight="1">
      <c r="A34" s="48" t="s">
        <v>2</v>
      </c>
      <c r="B34" s="48"/>
      <c r="C34" s="48"/>
      <c r="D34" s="48"/>
      <c r="E34" s="48"/>
      <c r="F34" s="48"/>
      <c r="G34" s="48"/>
      <c r="H34" s="3"/>
    </row>
    <row r="35" spans="1:8" ht="12.75" customHeight="1">
      <c r="A35" s="74" t="s">
        <v>1</v>
      </c>
      <c r="B35" s="74"/>
      <c r="C35" s="74"/>
      <c r="D35" s="74"/>
      <c r="E35" s="74"/>
      <c r="F35" s="74"/>
      <c r="G35" s="74"/>
      <c r="H35" s="3"/>
    </row>
    <row r="36" spans="1:8" ht="24.75" customHeight="1">
      <c r="A36" s="67" t="s">
        <v>0</v>
      </c>
      <c r="B36" s="67"/>
      <c r="C36" s="67"/>
      <c r="D36" s="67"/>
      <c r="E36" s="67"/>
      <c r="F36" s="67"/>
      <c r="G36" s="67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0:B10"/>
    <mergeCell ref="A22:G22"/>
    <mergeCell ref="D4:E4"/>
    <mergeCell ref="D5:E5"/>
    <mergeCell ref="D6:E6"/>
    <mergeCell ref="D7:E7"/>
    <mergeCell ref="A11:A12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C2:C3"/>
    <mergeCell ref="F2:F3"/>
    <mergeCell ref="A4:A6"/>
    <mergeCell ref="A8:A9"/>
    <mergeCell ref="A7:B7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42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25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309</v>
      </c>
      <c r="E4" s="93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336</v>
      </c>
      <c r="E7" s="73"/>
      <c r="F7" s="12">
        <f t="shared" si="0"/>
        <v>212</v>
      </c>
      <c r="G7" s="22">
        <f t="shared" si="1"/>
        <v>61.313868613138688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65</v>
      </c>
      <c r="E9" s="58"/>
      <c r="F9" s="9">
        <f t="shared" si="0"/>
        <v>35</v>
      </c>
      <c r="G9" s="14">
        <f t="shared" si="1"/>
        <v>65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70</v>
      </c>
      <c r="E10" s="73"/>
      <c r="F10" s="12">
        <f t="shared" si="0"/>
        <v>35</v>
      </c>
      <c r="G10" s="22">
        <f t="shared" si="1"/>
        <v>66.666666666666657</v>
      </c>
    </row>
    <row r="11" spans="1:7">
      <c r="A11" s="85" t="s">
        <v>27</v>
      </c>
      <c r="B11" s="21" t="s">
        <v>26</v>
      </c>
      <c r="C11" s="9">
        <v>22</v>
      </c>
      <c r="D11" s="70">
        <v>16</v>
      </c>
      <c r="E11" s="71"/>
      <c r="F11" s="9">
        <f t="shared" si="0"/>
        <v>6</v>
      </c>
      <c r="G11" s="14">
        <f t="shared" si="1"/>
        <v>72.727272727272734</v>
      </c>
    </row>
    <row r="12" spans="1:7">
      <c r="A12" s="84"/>
      <c r="B12" s="20" t="s">
        <v>25</v>
      </c>
      <c r="C12" s="9">
        <v>15</v>
      </c>
      <c r="D12" s="57">
        <v>13</v>
      </c>
      <c r="E12" s="58"/>
      <c r="F12" s="9">
        <f t="shared" si="0"/>
        <v>2</v>
      </c>
      <c r="G12" s="14">
        <f t="shared" si="1"/>
        <v>86.666666666666671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29</v>
      </c>
      <c r="E13" s="69"/>
      <c r="F13" s="12">
        <f t="shared" si="0"/>
        <v>8</v>
      </c>
      <c r="G13" s="18">
        <f t="shared" si="1"/>
        <v>78.378378378378372</v>
      </c>
    </row>
    <row r="14" spans="1:7" ht="23.25" thickBot="1">
      <c r="A14" s="89" t="s">
        <v>24</v>
      </c>
      <c r="B14" s="90"/>
      <c r="C14" s="90"/>
      <c r="D14" s="27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76" t="s">
        <v>18</v>
      </c>
      <c r="B18" s="88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>(E23/C23)*100</f>
        <v>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12</v>
      </c>
      <c r="D27" s="61">
        <v>12</v>
      </c>
      <c r="E27" s="62"/>
      <c r="F27" s="9">
        <f>C27-D27</f>
        <v>0</v>
      </c>
      <c r="G27" s="10">
        <f>(E27/C27)*100</f>
        <v>0</v>
      </c>
    </row>
    <row r="28" spans="1:10">
      <c r="A28" s="56" t="s">
        <v>10</v>
      </c>
      <c r="B28" s="56"/>
      <c r="C28" s="9">
        <v>36</v>
      </c>
      <c r="D28" s="57">
        <v>36</v>
      </c>
      <c r="E28" s="58"/>
      <c r="F28" s="9">
        <f>C28-D28</f>
        <v>0</v>
      </c>
      <c r="G28" s="8">
        <f>(E28/C28)*100</f>
        <v>0</v>
      </c>
    </row>
    <row r="29" spans="1:10" ht="15.75" thickBot="1">
      <c r="A29" s="49" t="s">
        <v>9</v>
      </c>
      <c r="B29" s="50"/>
      <c r="C29" s="7">
        <f>SUM(C26:C28)</f>
        <v>48</v>
      </c>
      <c r="D29" s="78">
        <f>SUM(D27:E28)</f>
        <v>48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43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523</v>
      </c>
      <c r="D32" s="46" t="s">
        <v>44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245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F2:F3"/>
    <mergeCell ref="G2:G3"/>
    <mergeCell ref="A4:A6"/>
    <mergeCell ref="D4:E4"/>
    <mergeCell ref="D5:E5"/>
    <mergeCell ref="D6:E6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A19:B19"/>
    <mergeCell ref="A20:B20"/>
    <mergeCell ref="A11:A12"/>
    <mergeCell ref="D11:E11"/>
    <mergeCell ref="D12:E12"/>
    <mergeCell ref="A13:B13"/>
    <mergeCell ref="D13:E13"/>
    <mergeCell ref="A14:C14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3:B33"/>
    <mergeCell ref="D33:G33"/>
    <mergeCell ref="A34:G34"/>
    <mergeCell ref="A35:G35"/>
    <mergeCell ref="A36:G3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32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309</v>
      </c>
      <c r="E4" s="93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336</v>
      </c>
      <c r="E7" s="73"/>
      <c r="F7" s="12">
        <f t="shared" si="0"/>
        <v>212</v>
      </c>
      <c r="G7" s="22">
        <f t="shared" si="1"/>
        <v>61.313868613138688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65</v>
      </c>
      <c r="E9" s="58"/>
      <c r="F9" s="9">
        <f t="shared" si="0"/>
        <v>35</v>
      </c>
      <c r="G9" s="14">
        <f t="shared" si="1"/>
        <v>65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70</v>
      </c>
      <c r="E10" s="73"/>
      <c r="F10" s="12">
        <f t="shared" si="0"/>
        <v>35</v>
      </c>
      <c r="G10" s="22">
        <f t="shared" si="1"/>
        <v>66.666666666666657</v>
      </c>
    </row>
    <row r="11" spans="1:7">
      <c r="A11" s="85" t="s">
        <v>27</v>
      </c>
      <c r="B11" s="21" t="s">
        <v>26</v>
      </c>
      <c r="C11" s="9">
        <v>22</v>
      </c>
      <c r="D11" s="70">
        <v>16</v>
      </c>
      <c r="E11" s="71"/>
      <c r="F11" s="9">
        <f t="shared" si="0"/>
        <v>6</v>
      </c>
      <c r="G11" s="14">
        <f t="shared" si="1"/>
        <v>72.727272727272734</v>
      </c>
    </row>
    <row r="12" spans="1:7">
      <c r="A12" s="84"/>
      <c r="B12" s="20" t="s">
        <v>25</v>
      </c>
      <c r="C12" s="9">
        <v>15</v>
      </c>
      <c r="D12" s="57">
        <v>13</v>
      </c>
      <c r="E12" s="58"/>
      <c r="F12" s="9">
        <f t="shared" si="0"/>
        <v>2</v>
      </c>
      <c r="G12" s="14">
        <f t="shared" si="1"/>
        <v>86.666666666666671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29</v>
      </c>
      <c r="E13" s="69"/>
      <c r="F13" s="12">
        <f t="shared" si="0"/>
        <v>8</v>
      </c>
      <c r="G13" s="18">
        <f t="shared" si="1"/>
        <v>78.378378378378372</v>
      </c>
    </row>
    <row r="14" spans="1:7" ht="23.25" thickBot="1">
      <c r="A14" s="89" t="s">
        <v>24</v>
      </c>
      <c r="B14" s="90"/>
      <c r="C14" s="90"/>
      <c r="D14" s="31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>(E23/C23)*100</f>
        <v>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12</v>
      </c>
      <c r="D27" s="61">
        <v>12</v>
      </c>
      <c r="E27" s="62"/>
      <c r="F27" s="9">
        <f>C27-D27</f>
        <v>0</v>
      </c>
      <c r="G27" s="10">
        <f>(E27/C27)*100</f>
        <v>0</v>
      </c>
    </row>
    <row r="28" spans="1:10">
      <c r="A28" s="56" t="s">
        <v>10</v>
      </c>
      <c r="B28" s="56"/>
      <c r="C28" s="9">
        <v>36</v>
      </c>
      <c r="D28" s="57">
        <v>36</v>
      </c>
      <c r="E28" s="58"/>
      <c r="F28" s="9">
        <f>C28-D28</f>
        <v>0</v>
      </c>
      <c r="G28" s="8">
        <f>(E28/C28)*100</f>
        <v>0</v>
      </c>
    </row>
    <row r="29" spans="1:10" ht="15.75" thickBot="1">
      <c r="A29" s="49" t="s">
        <v>9</v>
      </c>
      <c r="B29" s="50"/>
      <c r="C29" s="7">
        <f>SUM(C26:C28)</f>
        <v>48</v>
      </c>
      <c r="D29" s="78">
        <f>SUM(D27:E28)</f>
        <v>48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43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524</v>
      </c>
      <c r="D32" s="46" t="s">
        <v>44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244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36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308</v>
      </c>
      <c r="E4" s="93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335</v>
      </c>
      <c r="E7" s="73"/>
      <c r="F7" s="12">
        <f t="shared" si="0"/>
        <v>213</v>
      </c>
      <c r="G7" s="22">
        <f t="shared" si="1"/>
        <v>61.131386861313864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65</v>
      </c>
      <c r="E9" s="58"/>
      <c r="F9" s="9">
        <f t="shared" si="0"/>
        <v>35</v>
      </c>
      <c r="G9" s="14">
        <f t="shared" si="1"/>
        <v>65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70</v>
      </c>
      <c r="E10" s="73"/>
      <c r="F10" s="12">
        <f t="shared" si="0"/>
        <v>35</v>
      </c>
      <c r="G10" s="22">
        <f t="shared" si="1"/>
        <v>66.666666666666657</v>
      </c>
    </row>
    <row r="11" spans="1:7">
      <c r="A11" s="85" t="s">
        <v>27</v>
      </c>
      <c r="B11" s="21" t="s">
        <v>26</v>
      </c>
      <c r="C11" s="9">
        <v>22</v>
      </c>
      <c r="D11" s="70">
        <v>15</v>
      </c>
      <c r="E11" s="71"/>
      <c r="F11" s="9">
        <f t="shared" si="0"/>
        <v>7</v>
      </c>
      <c r="G11" s="14">
        <f t="shared" si="1"/>
        <v>68.181818181818173</v>
      </c>
    </row>
    <row r="12" spans="1:7">
      <c r="A12" s="84"/>
      <c r="B12" s="20" t="s">
        <v>25</v>
      </c>
      <c r="C12" s="9">
        <v>15</v>
      </c>
      <c r="D12" s="57">
        <v>13</v>
      </c>
      <c r="E12" s="58"/>
      <c r="F12" s="9">
        <f t="shared" si="0"/>
        <v>2</v>
      </c>
      <c r="G12" s="14">
        <f t="shared" si="1"/>
        <v>86.666666666666671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28</v>
      </c>
      <c r="E13" s="69"/>
      <c r="F13" s="12">
        <f t="shared" si="0"/>
        <v>9</v>
      </c>
      <c r="G13" s="18">
        <f t="shared" si="1"/>
        <v>75.675675675675677</v>
      </c>
    </row>
    <row r="14" spans="1:7" ht="23.25" thickBot="1">
      <c r="A14" s="89" t="s">
        <v>24</v>
      </c>
      <c r="B14" s="90"/>
      <c r="C14" s="90"/>
      <c r="D14" s="35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>(E23/C23)*100</f>
        <v>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12</v>
      </c>
      <c r="D27" s="61">
        <v>12</v>
      </c>
      <c r="E27" s="62"/>
      <c r="F27" s="9">
        <f>C27-D27</f>
        <v>0</v>
      </c>
      <c r="G27" s="10">
        <f>(E27/C27)*100</f>
        <v>0</v>
      </c>
    </row>
    <row r="28" spans="1:10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8">
        <f>(E28/C28)*100</f>
        <v>0</v>
      </c>
    </row>
    <row r="29" spans="1:10" ht="15.75" thickBot="1">
      <c r="A29" s="49" t="s">
        <v>9</v>
      </c>
      <c r="B29" s="50"/>
      <c r="C29" s="7">
        <f>SUM(C26:C28)</f>
        <v>49</v>
      </c>
      <c r="D29" s="78">
        <f>SUM(D27:E28)</f>
        <v>49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523</v>
      </c>
      <c r="D32" s="46" t="s">
        <v>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245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37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308</v>
      </c>
      <c r="E4" s="93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335</v>
      </c>
      <c r="E7" s="73"/>
      <c r="F7" s="12">
        <f t="shared" si="0"/>
        <v>213</v>
      </c>
      <c r="G7" s="22">
        <f t="shared" si="1"/>
        <v>61.131386861313864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64</v>
      </c>
      <c r="E9" s="58"/>
      <c r="F9" s="9">
        <f t="shared" si="0"/>
        <v>36</v>
      </c>
      <c r="G9" s="14">
        <f t="shared" si="1"/>
        <v>64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69</v>
      </c>
      <c r="E10" s="73"/>
      <c r="F10" s="12">
        <f t="shared" si="0"/>
        <v>36</v>
      </c>
      <c r="G10" s="22">
        <f t="shared" si="1"/>
        <v>65.714285714285708</v>
      </c>
    </row>
    <row r="11" spans="1:7">
      <c r="A11" s="85" t="s">
        <v>27</v>
      </c>
      <c r="B11" s="21" t="s">
        <v>26</v>
      </c>
      <c r="C11" s="9">
        <v>22</v>
      </c>
      <c r="D11" s="70">
        <v>15</v>
      </c>
      <c r="E11" s="71"/>
      <c r="F11" s="9">
        <f t="shared" si="0"/>
        <v>7</v>
      </c>
      <c r="G11" s="14">
        <f t="shared" si="1"/>
        <v>68.181818181818173</v>
      </c>
    </row>
    <row r="12" spans="1:7">
      <c r="A12" s="84"/>
      <c r="B12" s="20" t="s">
        <v>25</v>
      </c>
      <c r="C12" s="9">
        <v>15</v>
      </c>
      <c r="D12" s="57">
        <v>12</v>
      </c>
      <c r="E12" s="58"/>
      <c r="F12" s="9">
        <f t="shared" si="0"/>
        <v>3</v>
      </c>
      <c r="G12" s="14">
        <f t="shared" si="1"/>
        <v>80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27</v>
      </c>
      <c r="E13" s="69"/>
      <c r="F13" s="12">
        <f t="shared" si="0"/>
        <v>10</v>
      </c>
      <c r="G13" s="18">
        <f t="shared" si="1"/>
        <v>72.972972972972968</v>
      </c>
    </row>
    <row r="14" spans="1:7" ht="23.25" thickBot="1">
      <c r="A14" s="89" t="s">
        <v>24</v>
      </c>
      <c r="B14" s="90"/>
      <c r="C14" s="90"/>
      <c r="D14" s="38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 t="shared" si="3"/>
        <v>100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12</v>
      </c>
      <c r="D27" s="61">
        <v>12</v>
      </c>
      <c r="E27" s="62"/>
      <c r="F27" s="9">
        <f>C27-D27</f>
        <v>0</v>
      </c>
      <c r="G27" s="14">
        <f t="shared" ref="G27:G28" si="4">((D27+E27)/C27)*100</f>
        <v>100</v>
      </c>
    </row>
    <row r="28" spans="1:10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14">
        <f t="shared" si="4"/>
        <v>100</v>
      </c>
    </row>
    <row r="29" spans="1:10" ht="15.75" thickBot="1">
      <c r="A29" s="49" t="s">
        <v>9</v>
      </c>
      <c r="B29" s="50"/>
      <c r="C29" s="7">
        <f>SUM(C26:C28)</f>
        <v>49</v>
      </c>
      <c r="D29" s="78">
        <f>SUM(D27:E28)</f>
        <v>49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521</v>
      </c>
      <c r="D32" s="46" t="s">
        <v>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247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F27" sqref="F2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39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308</v>
      </c>
      <c r="E4" s="93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19</v>
      </c>
      <c r="E6" s="58"/>
      <c r="F6" s="9">
        <f t="shared" si="0"/>
        <v>71</v>
      </c>
      <c r="G6" s="14">
        <f t="shared" si="1"/>
        <v>21.111111111111111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335</v>
      </c>
      <c r="E7" s="73"/>
      <c r="F7" s="12">
        <f t="shared" si="0"/>
        <v>213</v>
      </c>
      <c r="G7" s="22">
        <f t="shared" si="1"/>
        <v>61.131386861313864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64</v>
      </c>
      <c r="E9" s="58"/>
      <c r="F9" s="9">
        <f t="shared" si="0"/>
        <v>36</v>
      </c>
      <c r="G9" s="14">
        <f t="shared" si="1"/>
        <v>64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69</v>
      </c>
      <c r="E10" s="73"/>
      <c r="F10" s="12">
        <f t="shared" si="0"/>
        <v>36</v>
      </c>
      <c r="G10" s="22">
        <f t="shared" si="1"/>
        <v>65.714285714285708</v>
      </c>
    </row>
    <row r="11" spans="1:7">
      <c r="A11" s="85" t="s">
        <v>27</v>
      </c>
      <c r="B11" s="21" t="s">
        <v>26</v>
      </c>
      <c r="C11" s="9">
        <v>22</v>
      </c>
      <c r="D11" s="70">
        <v>15</v>
      </c>
      <c r="E11" s="71"/>
      <c r="F11" s="9">
        <f t="shared" si="0"/>
        <v>7</v>
      </c>
      <c r="G11" s="14">
        <f t="shared" si="1"/>
        <v>68.181818181818173</v>
      </c>
    </row>
    <row r="12" spans="1:7">
      <c r="A12" s="84"/>
      <c r="B12" s="20" t="s">
        <v>25</v>
      </c>
      <c r="C12" s="9">
        <v>15</v>
      </c>
      <c r="D12" s="57">
        <v>12</v>
      </c>
      <c r="E12" s="58"/>
      <c r="F12" s="9">
        <f t="shared" si="0"/>
        <v>3</v>
      </c>
      <c r="G12" s="14">
        <f t="shared" si="1"/>
        <v>80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27</v>
      </c>
      <c r="E13" s="69"/>
      <c r="F13" s="12">
        <f t="shared" si="0"/>
        <v>10</v>
      </c>
      <c r="G13" s="18">
        <f t="shared" si="1"/>
        <v>72.972972972972968</v>
      </c>
    </row>
    <row r="14" spans="1:7" ht="23.25" thickBot="1">
      <c r="A14" s="89" t="s">
        <v>24</v>
      </c>
      <c r="B14" s="90"/>
      <c r="C14" s="90"/>
      <c r="D14" s="40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 t="shared" si="3"/>
        <v>100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11</v>
      </c>
      <c r="D27" s="61">
        <v>11</v>
      </c>
      <c r="E27" s="62"/>
      <c r="F27" s="9">
        <f>C27-D27</f>
        <v>0</v>
      </c>
      <c r="G27" s="14">
        <f t="shared" ref="G27:G28" si="4">((D27+E27)/C27)*100</f>
        <v>100</v>
      </c>
    </row>
    <row r="28" spans="1:10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14">
        <f t="shared" si="4"/>
        <v>100</v>
      </c>
    </row>
    <row r="29" spans="1:10" ht="15.75" thickBot="1">
      <c r="A29" s="49" t="s">
        <v>9</v>
      </c>
      <c r="B29" s="50"/>
      <c r="C29" s="7">
        <f>SUM(C26:C28)</f>
        <v>48</v>
      </c>
      <c r="D29" s="78">
        <f>SUM(D27:E28)</f>
        <v>48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521</v>
      </c>
      <c r="D32" s="46" t="s">
        <v>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247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D10" sqref="D10:E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41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308</v>
      </c>
      <c r="E4" s="93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18</v>
      </c>
      <c r="E6" s="58"/>
      <c r="F6" s="9">
        <f t="shared" si="0"/>
        <v>72</v>
      </c>
      <c r="G6" s="14">
        <f t="shared" si="1"/>
        <v>20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334</v>
      </c>
      <c r="E7" s="73"/>
      <c r="F7" s="12">
        <f t="shared" si="0"/>
        <v>214</v>
      </c>
      <c r="G7" s="22">
        <f t="shared" si="1"/>
        <v>60.948905109489047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63</v>
      </c>
      <c r="E9" s="58"/>
      <c r="F9" s="9">
        <f t="shared" si="0"/>
        <v>37</v>
      </c>
      <c r="G9" s="14">
        <f t="shared" si="1"/>
        <v>63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68</v>
      </c>
      <c r="E10" s="73"/>
      <c r="F10" s="12">
        <f t="shared" si="0"/>
        <v>37</v>
      </c>
      <c r="G10" s="22">
        <f t="shared" si="1"/>
        <v>64.761904761904759</v>
      </c>
    </row>
    <row r="11" spans="1:7">
      <c r="A11" s="85" t="s">
        <v>27</v>
      </c>
      <c r="B11" s="21" t="s">
        <v>26</v>
      </c>
      <c r="C11" s="9">
        <v>22</v>
      </c>
      <c r="D11" s="70">
        <v>15</v>
      </c>
      <c r="E11" s="71"/>
      <c r="F11" s="9">
        <f t="shared" si="0"/>
        <v>7</v>
      </c>
      <c r="G11" s="14">
        <f t="shared" si="1"/>
        <v>68.181818181818173</v>
      </c>
    </row>
    <row r="12" spans="1:7">
      <c r="A12" s="84"/>
      <c r="B12" s="20" t="s">
        <v>25</v>
      </c>
      <c r="C12" s="9">
        <v>15</v>
      </c>
      <c r="D12" s="57">
        <v>12</v>
      </c>
      <c r="E12" s="58"/>
      <c r="F12" s="9">
        <f t="shared" si="0"/>
        <v>3</v>
      </c>
      <c r="G12" s="14">
        <f t="shared" si="1"/>
        <v>80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27</v>
      </c>
      <c r="E13" s="69"/>
      <c r="F13" s="12">
        <f t="shared" si="0"/>
        <v>10</v>
      </c>
      <c r="G13" s="18">
        <f t="shared" si="1"/>
        <v>72.972972972972968</v>
      </c>
    </row>
    <row r="14" spans="1:7" ht="23.25" thickBot="1">
      <c r="A14" s="89" t="s">
        <v>24</v>
      </c>
      <c r="B14" s="90"/>
      <c r="C14" s="90"/>
      <c r="D14" s="42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 t="shared" si="3"/>
        <v>100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11</v>
      </c>
      <c r="D27" s="61">
        <v>11</v>
      </c>
      <c r="E27" s="62"/>
      <c r="F27" s="9">
        <f>C27-D27</f>
        <v>0</v>
      </c>
      <c r="G27" s="14">
        <f t="shared" ref="G27:G28" si="4">((D27+E27)/C27)*100</f>
        <v>100</v>
      </c>
    </row>
    <row r="28" spans="1:10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14">
        <f t="shared" si="4"/>
        <v>100</v>
      </c>
    </row>
    <row r="29" spans="1:10" ht="15.75" thickBot="1">
      <c r="A29" s="49" t="s">
        <v>9</v>
      </c>
      <c r="B29" s="50"/>
      <c r="C29" s="7">
        <f>SUM(C26:C28)</f>
        <v>48</v>
      </c>
      <c r="D29" s="78">
        <f>SUM(D27:E28)</f>
        <v>48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519</v>
      </c>
      <c r="D32" s="46" t="s">
        <v>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249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" workbookViewId="0">
      <selection activeCell="D12" sqref="D12:E1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5" t="s">
        <v>45</v>
      </c>
      <c r="B1" s="45"/>
      <c r="C1" s="45"/>
      <c r="D1" s="45"/>
      <c r="E1" s="45"/>
      <c r="F1" s="45"/>
      <c r="G1" s="45"/>
    </row>
    <row r="2" spans="1:7" ht="15" customHeight="1" thickBot="1">
      <c r="A2" s="65" t="s">
        <v>41</v>
      </c>
      <c r="B2" s="66"/>
      <c r="C2" s="81" t="s">
        <v>40</v>
      </c>
      <c r="D2" s="64" t="s">
        <v>39</v>
      </c>
      <c r="E2" s="64"/>
      <c r="F2" s="81" t="s">
        <v>38</v>
      </c>
      <c r="G2" s="63" t="s">
        <v>37</v>
      </c>
    </row>
    <row r="3" spans="1:7" ht="15.75" thickBot="1">
      <c r="A3" s="44" t="s">
        <v>36</v>
      </c>
      <c r="B3" s="26" t="s">
        <v>35</v>
      </c>
      <c r="C3" s="82"/>
      <c r="D3" s="64"/>
      <c r="E3" s="64"/>
      <c r="F3" s="82"/>
      <c r="G3" s="63"/>
    </row>
    <row r="4" spans="1:7">
      <c r="A4" s="83" t="s">
        <v>34</v>
      </c>
      <c r="B4" s="24" t="s">
        <v>33</v>
      </c>
      <c r="C4" s="9">
        <v>450</v>
      </c>
      <c r="D4" s="92">
        <v>307</v>
      </c>
      <c r="E4" s="93"/>
      <c r="F4" s="9">
        <f t="shared" ref="F4:F13" si="0">C4-D4</f>
        <v>143</v>
      </c>
      <c r="G4" s="14">
        <f t="shared" ref="G4:G13" si="1">(D4/C4)*100</f>
        <v>68.222222222222214</v>
      </c>
    </row>
    <row r="5" spans="1:7">
      <c r="A5" s="83"/>
      <c r="B5" s="24" t="s">
        <v>32</v>
      </c>
      <c r="C5" s="9">
        <v>8</v>
      </c>
      <c r="D5" s="94">
        <v>8</v>
      </c>
      <c r="E5" s="95"/>
      <c r="F5" s="9">
        <f t="shared" si="0"/>
        <v>0</v>
      </c>
      <c r="G5" s="14">
        <f t="shared" si="1"/>
        <v>100</v>
      </c>
    </row>
    <row r="6" spans="1:7">
      <c r="A6" s="84"/>
      <c r="B6" s="20" t="s">
        <v>31</v>
      </c>
      <c r="C6" s="9">
        <v>90</v>
      </c>
      <c r="D6" s="57">
        <v>18</v>
      </c>
      <c r="E6" s="58"/>
      <c r="F6" s="9">
        <f t="shared" si="0"/>
        <v>72</v>
      </c>
      <c r="G6" s="14">
        <f t="shared" si="1"/>
        <v>20</v>
      </c>
    </row>
    <row r="7" spans="1:7">
      <c r="A7" s="86" t="s">
        <v>9</v>
      </c>
      <c r="B7" s="87"/>
      <c r="C7" s="12">
        <f>SUM(C4:C6)</f>
        <v>548</v>
      </c>
      <c r="D7" s="72">
        <f>SUM(D4:E6)</f>
        <v>333</v>
      </c>
      <c r="E7" s="73"/>
      <c r="F7" s="12">
        <f t="shared" si="0"/>
        <v>215</v>
      </c>
      <c r="G7" s="22">
        <f t="shared" si="1"/>
        <v>60.766423357664237</v>
      </c>
    </row>
    <row r="8" spans="1:7">
      <c r="A8" s="85" t="s">
        <v>30</v>
      </c>
      <c r="B8" s="23" t="s">
        <v>29</v>
      </c>
      <c r="C8" s="9">
        <v>5</v>
      </c>
      <c r="D8" s="70">
        <v>5</v>
      </c>
      <c r="E8" s="71"/>
      <c r="F8" s="9">
        <f t="shared" si="0"/>
        <v>0</v>
      </c>
      <c r="G8" s="14">
        <f t="shared" si="1"/>
        <v>100</v>
      </c>
    </row>
    <row r="9" spans="1:7">
      <c r="A9" s="84"/>
      <c r="B9" s="20" t="s">
        <v>28</v>
      </c>
      <c r="C9" s="9">
        <v>100</v>
      </c>
      <c r="D9" s="57">
        <v>62</v>
      </c>
      <c r="E9" s="58"/>
      <c r="F9" s="9">
        <f t="shared" si="0"/>
        <v>38</v>
      </c>
      <c r="G9" s="14">
        <f t="shared" si="1"/>
        <v>62</v>
      </c>
    </row>
    <row r="10" spans="1:7">
      <c r="A10" s="87" t="s">
        <v>9</v>
      </c>
      <c r="B10" s="91"/>
      <c r="C10" s="12">
        <f>SUM(C8:C9)</f>
        <v>105</v>
      </c>
      <c r="D10" s="72">
        <f>SUM(D8:E9)</f>
        <v>67</v>
      </c>
      <c r="E10" s="73"/>
      <c r="F10" s="12">
        <f t="shared" si="0"/>
        <v>38</v>
      </c>
      <c r="G10" s="22">
        <f t="shared" si="1"/>
        <v>63.809523809523803</v>
      </c>
    </row>
    <row r="11" spans="1:7">
      <c r="A11" s="85" t="s">
        <v>27</v>
      </c>
      <c r="B11" s="21" t="s">
        <v>26</v>
      </c>
      <c r="C11" s="9">
        <v>22</v>
      </c>
      <c r="D11" s="70">
        <v>14</v>
      </c>
      <c r="E11" s="71"/>
      <c r="F11" s="9">
        <f t="shared" si="0"/>
        <v>8</v>
      </c>
      <c r="G11" s="14">
        <f t="shared" si="1"/>
        <v>63.636363636363633</v>
      </c>
    </row>
    <row r="12" spans="1:7">
      <c r="A12" s="84"/>
      <c r="B12" s="20" t="s">
        <v>25</v>
      </c>
      <c r="C12" s="9">
        <v>15</v>
      </c>
      <c r="D12" s="57">
        <v>12</v>
      </c>
      <c r="E12" s="58"/>
      <c r="F12" s="9">
        <f t="shared" si="0"/>
        <v>3</v>
      </c>
      <c r="G12" s="14">
        <f t="shared" si="1"/>
        <v>80</v>
      </c>
    </row>
    <row r="13" spans="1:7" ht="15.75" thickBot="1">
      <c r="A13" s="54" t="s">
        <v>9</v>
      </c>
      <c r="B13" s="55"/>
      <c r="C13" s="19">
        <f>SUM(C11:C12)</f>
        <v>37</v>
      </c>
      <c r="D13" s="68">
        <f>SUM(D11:E12)</f>
        <v>26</v>
      </c>
      <c r="E13" s="69"/>
      <c r="F13" s="12">
        <f t="shared" si="0"/>
        <v>11</v>
      </c>
      <c r="G13" s="18">
        <f t="shared" si="1"/>
        <v>70.270270270270274</v>
      </c>
    </row>
    <row r="14" spans="1:7" ht="23.25" thickBot="1">
      <c r="A14" s="89" t="s">
        <v>24</v>
      </c>
      <c r="B14" s="90"/>
      <c r="C14" s="90"/>
      <c r="D14" s="43" t="s">
        <v>23</v>
      </c>
      <c r="E14" s="28" t="s">
        <v>22</v>
      </c>
      <c r="F14" s="29"/>
      <c r="G14" s="30"/>
    </row>
    <row r="15" spans="1:7">
      <c r="A15" s="76" t="s">
        <v>21</v>
      </c>
      <c r="B15" s="88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76" t="s">
        <v>20</v>
      </c>
      <c r="B16" s="88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6" t="s">
        <v>19</v>
      </c>
      <c r="B17" s="88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6" t="s">
        <v>18</v>
      </c>
      <c r="B18" s="88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6" t="s">
        <v>17</v>
      </c>
      <c r="B19" s="88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6" t="s">
        <v>16</v>
      </c>
      <c r="B20" s="7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4" t="s">
        <v>9</v>
      </c>
      <c r="B21" s="55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0" t="s">
        <v>15</v>
      </c>
      <c r="B22" s="80"/>
      <c r="C22" s="80"/>
      <c r="D22" s="80"/>
      <c r="E22" s="80"/>
      <c r="F22" s="80"/>
      <c r="G22" s="80"/>
      <c r="J22" s="34"/>
    </row>
    <row r="23" spans="1:10">
      <c r="A23" s="76" t="s">
        <v>14</v>
      </c>
      <c r="B23" s="88"/>
      <c r="C23" s="9">
        <v>7</v>
      </c>
      <c r="D23" s="61">
        <v>7</v>
      </c>
      <c r="E23" s="62"/>
      <c r="F23" s="9">
        <f>C23-D23</f>
        <v>0</v>
      </c>
      <c r="G23" s="14">
        <f t="shared" si="3"/>
        <v>100</v>
      </c>
    </row>
    <row r="24" spans="1:10">
      <c r="A24" s="56" t="s">
        <v>13</v>
      </c>
      <c r="B24" s="77"/>
      <c r="C24" s="15">
        <v>5</v>
      </c>
      <c r="D24" s="57">
        <v>3</v>
      </c>
      <c r="E24" s="58"/>
      <c r="F24" s="9">
        <f>C24-D24</f>
        <v>2</v>
      </c>
      <c r="G24" s="14">
        <f>((D24+E24)/C24)*100</f>
        <v>60</v>
      </c>
    </row>
    <row r="25" spans="1:10" ht="15.75" thickBot="1">
      <c r="A25" s="54" t="s">
        <v>9</v>
      </c>
      <c r="B25" s="55"/>
      <c r="C25" s="13">
        <f>SUM(C22:C24)</f>
        <v>12</v>
      </c>
      <c r="D25" s="59">
        <f>SUM(D23:E24)</f>
        <v>10</v>
      </c>
      <c r="E25" s="60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0" t="s">
        <v>12</v>
      </c>
      <c r="B26" s="80"/>
      <c r="C26" s="80"/>
      <c r="D26" s="80"/>
      <c r="E26" s="80"/>
      <c r="F26" s="80"/>
      <c r="G26" s="80"/>
    </row>
    <row r="27" spans="1:10">
      <c r="A27" s="76" t="s">
        <v>11</v>
      </c>
      <c r="B27" s="76"/>
      <c r="C27" s="9">
        <v>11</v>
      </c>
      <c r="D27" s="61">
        <v>11</v>
      </c>
      <c r="E27" s="62"/>
      <c r="F27" s="9">
        <f>C27-D27</f>
        <v>0</v>
      </c>
      <c r="G27" s="14">
        <f t="shared" ref="G27:G28" si="4">((D27+E27)/C27)*100</f>
        <v>100</v>
      </c>
    </row>
    <row r="28" spans="1:10">
      <c r="A28" s="56" t="s">
        <v>10</v>
      </c>
      <c r="B28" s="56"/>
      <c r="C28" s="9">
        <v>37</v>
      </c>
      <c r="D28" s="57">
        <v>37</v>
      </c>
      <c r="E28" s="58"/>
      <c r="F28" s="9">
        <f>C28-D28</f>
        <v>0</v>
      </c>
      <c r="G28" s="14">
        <f t="shared" si="4"/>
        <v>100</v>
      </c>
    </row>
    <row r="29" spans="1:10" ht="15.75" thickBot="1">
      <c r="A29" s="49" t="s">
        <v>9</v>
      </c>
      <c r="B29" s="50"/>
      <c r="C29" s="7">
        <f>SUM(C26:C28)</f>
        <v>48</v>
      </c>
      <c r="D29" s="78">
        <f>SUM(D27:E28)</f>
        <v>48</v>
      </c>
      <c r="E29" s="79"/>
      <c r="F29" s="7">
        <f>SUM(F26:F28)</f>
        <v>0</v>
      </c>
      <c r="G29" s="6">
        <f>(D29/C29)*100</f>
        <v>100</v>
      </c>
    </row>
    <row r="30" spans="1:10" ht="18.75" customHeight="1" thickBot="1">
      <c r="A30" s="51" t="s">
        <v>8</v>
      </c>
      <c r="B30" s="51"/>
      <c r="C30" s="51"/>
      <c r="D30" s="51"/>
      <c r="E30" s="51"/>
      <c r="F30" s="51"/>
      <c r="G30" s="51"/>
    </row>
    <row r="31" spans="1:10" s="5" customFormat="1" ht="15.75">
      <c r="A31" s="52" t="s">
        <v>7</v>
      </c>
      <c r="B31" s="53"/>
      <c r="C31" s="4">
        <f>SUM(C25,C21,C13,C10,C7)</f>
        <v>768</v>
      </c>
      <c r="D31" s="46" t="s">
        <v>6</v>
      </c>
      <c r="E31" s="46"/>
      <c r="F31" s="46"/>
      <c r="G31" s="47"/>
    </row>
    <row r="32" spans="1:10" ht="15.75" customHeight="1">
      <c r="A32" s="75" t="s">
        <v>5</v>
      </c>
      <c r="B32" s="53"/>
      <c r="C32" s="4">
        <f>D7+D10+D13+D21+D25+C28</f>
        <v>516</v>
      </c>
      <c r="D32" s="46" t="s">
        <v>4</v>
      </c>
      <c r="E32" s="46"/>
      <c r="F32" s="46"/>
      <c r="G32" s="47"/>
    </row>
    <row r="33" spans="1:7" ht="15.75">
      <c r="A33" s="75" t="s">
        <v>3</v>
      </c>
      <c r="B33" s="53"/>
      <c r="C33" s="4">
        <f>C31-C32</f>
        <v>252</v>
      </c>
      <c r="D33" s="46"/>
      <c r="E33" s="46"/>
      <c r="F33" s="46"/>
      <c r="G33" s="47"/>
    </row>
    <row r="34" spans="1:7" ht="12.75" customHeight="1">
      <c r="A34" s="48" t="s">
        <v>2</v>
      </c>
      <c r="B34" s="48"/>
      <c r="C34" s="48"/>
      <c r="D34" s="48"/>
      <c r="E34" s="48"/>
      <c r="F34" s="48"/>
      <c r="G34" s="48"/>
    </row>
    <row r="35" spans="1:7" ht="12.75" customHeight="1">
      <c r="A35" s="74" t="s">
        <v>1</v>
      </c>
      <c r="B35" s="74"/>
      <c r="C35" s="74"/>
      <c r="D35" s="74"/>
      <c r="E35" s="74"/>
      <c r="F35" s="74"/>
      <c r="G35" s="74"/>
    </row>
    <row r="36" spans="1:7" ht="24.75" customHeight="1">
      <c r="A36" s="67" t="s">
        <v>0</v>
      </c>
      <c r="B36" s="67"/>
      <c r="C36" s="67"/>
      <c r="D36" s="67"/>
      <c r="E36" s="67"/>
      <c r="F36" s="67"/>
      <c r="G36" s="67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2013-10-11T18:55:47Z</dcterms:modified>
</cp:coreProperties>
</file>