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 activeTab="3"/>
  </bookViews>
  <sheets>
    <sheet name="JAN" sheetId="35" r:id="rId1"/>
    <sheet name="FEV" sheetId="36" r:id="rId2"/>
    <sheet name="MAR" sheetId="37" r:id="rId3"/>
    <sheet name="ABR" sheetId="38" r:id="rId4"/>
    <sheet name="Plan1" sheetId="1" r:id="rId5"/>
    <sheet name="Plan2" sheetId="2" r:id="rId6"/>
    <sheet name="Plan3" sheetId="3" r:id="rId7"/>
  </sheets>
  <calcPr calcId="152511"/>
</workbook>
</file>

<file path=xl/calcChain.xml><?xml version="1.0" encoding="utf-8"?>
<calcChain xmlns="http://schemas.openxmlformats.org/spreadsheetml/2006/main">
  <c r="G25" i="38" l="1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F13" i="38" s="1"/>
  <c r="G12" i="38"/>
  <c r="F12" i="38"/>
  <c r="G11" i="38"/>
  <c r="F11" i="38"/>
  <c r="D10" i="38"/>
  <c r="G10" i="38" s="1"/>
  <c r="C10" i="38"/>
  <c r="F10" i="38" s="1"/>
  <c r="G9" i="38"/>
  <c r="F9" i="38"/>
  <c r="G8" i="38"/>
  <c r="F8" i="38"/>
  <c r="D7" i="38"/>
  <c r="G7" i="38" s="1"/>
  <c r="C7" i="38"/>
  <c r="F7" i="38" s="1"/>
  <c r="G6" i="38"/>
  <c r="F6" i="38"/>
  <c r="G5" i="38"/>
  <c r="F5" i="38"/>
  <c r="G4" i="38"/>
  <c r="F4" i="38"/>
  <c r="G21" i="38" l="1"/>
  <c r="C27" i="38"/>
  <c r="C28" i="38"/>
  <c r="D25" i="37"/>
  <c r="G25" i="37" s="1"/>
  <c r="C25" i="37"/>
  <c r="G24" i="37"/>
  <c r="F24" i="37"/>
  <c r="G23" i="37"/>
  <c r="F23" i="37"/>
  <c r="E21" i="37"/>
  <c r="D21" i="37"/>
  <c r="C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C13" i="37"/>
  <c r="F13" i="37" s="1"/>
  <c r="G12" i="37"/>
  <c r="F12" i="37"/>
  <c r="G11" i="37"/>
  <c r="F11" i="37"/>
  <c r="D10" i="37"/>
  <c r="C10" i="37"/>
  <c r="G9" i="37"/>
  <c r="F9" i="37"/>
  <c r="G8" i="37"/>
  <c r="F8" i="37"/>
  <c r="D7" i="37"/>
  <c r="C7" i="37"/>
  <c r="G6" i="37"/>
  <c r="F6" i="37"/>
  <c r="G5" i="37"/>
  <c r="F5" i="37"/>
  <c r="G4" i="37"/>
  <c r="F4" i="37"/>
  <c r="D25" i="36"/>
  <c r="C25" i="36"/>
  <c r="C27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C28" i="36" s="1"/>
  <c r="C7" i="36"/>
  <c r="G6" i="36"/>
  <c r="F6" i="36"/>
  <c r="G5" i="36"/>
  <c r="F5" i="36"/>
  <c r="G4" i="36"/>
  <c r="F4" i="36"/>
  <c r="D25" i="35"/>
  <c r="G25" i="35" s="1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C10" i="35"/>
  <c r="F10" i="35" s="1"/>
  <c r="G9" i="35"/>
  <c r="F9" i="35"/>
  <c r="G8" i="35"/>
  <c r="F8" i="35"/>
  <c r="D7" i="35"/>
  <c r="C7" i="35"/>
  <c r="F7" i="35" s="1"/>
  <c r="G6" i="35"/>
  <c r="F6" i="35"/>
  <c r="G5" i="35"/>
  <c r="F5" i="35"/>
  <c r="G4" i="35"/>
  <c r="F4" i="35"/>
  <c r="C29" i="38" l="1"/>
  <c r="C28" i="35"/>
  <c r="G13" i="35"/>
  <c r="C27" i="35"/>
  <c r="C29" i="35" s="1"/>
  <c r="F13" i="36"/>
  <c r="G10" i="37"/>
  <c r="G10" i="35"/>
  <c r="G21" i="35"/>
  <c r="G25" i="36"/>
  <c r="C28" i="37"/>
  <c r="G13" i="37"/>
  <c r="C27" i="37"/>
  <c r="G21" i="37"/>
  <c r="F21" i="37"/>
  <c r="F10" i="37"/>
  <c r="F7" i="37"/>
  <c r="C29" i="37"/>
  <c r="G7" i="37"/>
  <c r="F25" i="37"/>
  <c r="F21" i="36"/>
  <c r="G21" i="36"/>
  <c r="F7" i="36"/>
  <c r="F10" i="36"/>
  <c r="C29" i="36"/>
  <c r="G7" i="36"/>
  <c r="F25" i="36"/>
  <c r="G7" i="35"/>
  <c r="F21" i="35"/>
  <c r="F25" i="35"/>
</calcChain>
</file>

<file path=xl/sharedStrings.xml><?xml version="1.0" encoding="utf-8"?>
<sst xmlns="http://schemas.openxmlformats.org/spreadsheetml/2006/main" count="180" uniqueCount="44">
  <si>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</si>
  <si>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</si>
  <si>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</si>
  <si>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</si>
  <si>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</si>
  <si>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</si>
  <si>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</si>
  <si>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</si>
  <si>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</si>
  <si>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</si>
  <si>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</si>
  <si>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</si>
  <si>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</si>
  <si>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</si>
  <si>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</si>
  <si>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</si>
  <si>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</si>
  <si>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</si>
  <si>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</si>
  <si>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</si>
  <si>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</si>
  <si>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</si>
  <si>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</si>
  <si>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</si>
  <si>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</si>
  <si>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</si>
  <si>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</si>
  <si>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</si>
  <si>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</si>
  <si>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</si>
  <si>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</si>
  <si>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</si>
  <si>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</si>
  <si>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</si>
  <si>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</si>
  <si>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</si>
  <si>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</si>
  <si>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</si>
  <si>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</si>
  <si>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</si>
  <si>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(=511), porque aqui não estão computados 40 servidores de outros órgãos à disposição do TCE, mas estão computados os 30 servidores efetivos que, concomitantemente, exercem cargos comissionados.</t>
  </si>
  <si>
    <t>(**) Este total não coincide com o que consta na TAB 16 (=502), porque aqui não estão computados 39 servidores de outros órgãos à disposição do TCE, mas estão computados os 29 servidores efetivos que, concomitantemente, exercem cargos comissionados.</t>
  </si>
  <si>
    <t>(**) Este total não coincide com o que consta na TAB 16 (=503), porque aqui não estão computados 43 servidores de outros órgãos à disposição do TCE, mas estão computados os 35servidores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</si>
  <si>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35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</si>
</sst>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34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293</v>
      </c>
      <c r="E4" s="81"/>
      <c r="F4" s="5">
        <f t="shared" ref="F4:F13" si="0">C4-D4</f>
        <v>157</v>
      </c>
      <c r="G4" s="9">
        <f t="shared" ref="G4:G13" si="1">(D4/C4)*100</f>
        <v>65.111111111111114</v>
      </c>
    </row>
    <row r="5" spans="1:7" x14ac:dyDescent="0.25">
      <c r="A5" s="79"/>
      <c r="B5" s="19" t="s">
        <v>26</v>
      </c>
      <c r="C5" s="5">
        <v>8</v>
      </c>
      <c r="D5" s="82">
        <v>7</v>
      </c>
      <c r="E5" s="83"/>
      <c r="F5" s="5">
        <f t="shared" si="0"/>
        <v>1</v>
      </c>
      <c r="G5" s="9">
        <f t="shared" si="1"/>
        <v>87.5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316</v>
      </c>
      <c r="E7" s="74"/>
      <c r="F7" s="7">
        <f t="shared" si="0"/>
        <v>232</v>
      </c>
      <c r="G7" s="17">
        <f t="shared" si="1"/>
        <v>57.664233576642332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4</v>
      </c>
      <c r="E8" s="70"/>
      <c r="F8" s="5">
        <f t="shared" si="0"/>
        <v>1</v>
      </c>
      <c r="G8" s="9">
        <f t="shared" si="1"/>
        <v>80</v>
      </c>
    </row>
    <row r="9" spans="1:7" x14ac:dyDescent="0.25">
      <c r="A9" s="68"/>
      <c r="B9" s="15" t="s">
        <v>22</v>
      </c>
      <c r="C9" s="5">
        <v>100</v>
      </c>
      <c r="D9" s="62">
        <v>59</v>
      </c>
      <c r="E9" s="63"/>
      <c r="F9" s="5">
        <f t="shared" si="0"/>
        <v>41</v>
      </c>
      <c r="G9" s="9">
        <f t="shared" si="1"/>
        <v>59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63</v>
      </c>
      <c r="E10" s="74"/>
      <c r="F10" s="7">
        <f t="shared" si="0"/>
        <v>42</v>
      </c>
      <c r="G10" s="17">
        <f t="shared" si="1"/>
        <v>60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15</v>
      </c>
      <c r="E11" s="70"/>
      <c r="F11" s="5">
        <f t="shared" si="0"/>
        <v>7</v>
      </c>
      <c r="G11" s="9">
        <f t="shared" si="1"/>
        <v>68.181818181818173</v>
      </c>
    </row>
    <row r="12" spans="1:7" x14ac:dyDescent="0.25">
      <c r="A12" s="68"/>
      <c r="B12" s="15" t="s">
        <v>19</v>
      </c>
      <c r="C12" s="5">
        <v>15</v>
      </c>
      <c r="D12" s="62">
        <v>12</v>
      </c>
      <c r="E12" s="63"/>
      <c r="F12" s="5">
        <f t="shared" si="0"/>
        <v>3</v>
      </c>
      <c r="G12" s="9">
        <f t="shared" si="1"/>
        <v>80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27</v>
      </c>
      <c r="E13" s="7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7" t="s">
        <v>18</v>
      </c>
      <c r="B14" s="78"/>
      <c r="C14" s="78"/>
      <c r="D14" s="35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4" t="s">
        <v>12</v>
      </c>
      <c r="B19" s="55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6" t="s">
        <v>11</v>
      </c>
      <c r="B20" s="57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500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290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6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40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40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D21" sqref="D2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37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289</v>
      </c>
      <c r="E4" s="81"/>
      <c r="F4" s="5">
        <f t="shared" ref="F4:F13" si="0">C4-D4</f>
        <v>161</v>
      </c>
      <c r="G4" s="9">
        <f t="shared" ref="G4:G13" si="1">(D4/C4)*100</f>
        <v>64.222222222222229</v>
      </c>
    </row>
    <row r="5" spans="1:7" x14ac:dyDescent="0.25">
      <c r="A5" s="79"/>
      <c r="B5" s="19" t="s">
        <v>26</v>
      </c>
      <c r="C5" s="5">
        <v>8</v>
      </c>
      <c r="D5" s="82">
        <v>6</v>
      </c>
      <c r="E5" s="83"/>
      <c r="F5" s="5">
        <f t="shared" si="0"/>
        <v>2</v>
      </c>
      <c r="G5" s="9">
        <f t="shared" si="1"/>
        <v>75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311</v>
      </c>
      <c r="E7" s="74"/>
      <c r="F7" s="7">
        <f t="shared" si="0"/>
        <v>237</v>
      </c>
      <c r="G7" s="17">
        <f t="shared" si="1"/>
        <v>56.751824817518248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4</v>
      </c>
      <c r="E8" s="70"/>
      <c r="F8" s="5">
        <f t="shared" si="0"/>
        <v>1</v>
      </c>
      <c r="G8" s="9">
        <f t="shared" si="1"/>
        <v>80</v>
      </c>
    </row>
    <row r="9" spans="1:7" x14ac:dyDescent="0.25">
      <c r="A9" s="68"/>
      <c r="B9" s="15" t="s">
        <v>22</v>
      </c>
      <c r="C9" s="5">
        <v>100</v>
      </c>
      <c r="D9" s="62">
        <v>57</v>
      </c>
      <c r="E9" s="63"/>
      <c r="F9" s="5">
        <f t="shared" si="0"/>
        <v>43</v>
      </c>
      <c r="G9" s="9">
        <f t="shared" si="1"/>
        <v>56.999999999999993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61</v>
      </c>
      <c r="E10" s="74"/>
      <c r="F10" s="7">
        <f t="shared" si="0"/>
        <v>44</v>
      </c>
      <c r="G10" s="17">
        <f t="shared" si="1"/>
        <v>58.095238095238102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15</v>
      </c>
      <c r="E11" s="70"/>
      <c r="F11" s="5">
        <f t="shared" si="0"/>
        <v>7</v>
      </c>
      <c r="G11" s="9">
        <f t="shared" si="1"/>
        <v>68.181818181818173</v>
      </c>
    </row>
    <row r="12" spans="1:7" x14ac:dyDescent="0.25">
      <c r="A12" s="68"/>
      <c r="B12" s="15" t="s">
        <v>19</v>
      </c>
      <c r="C12" s="5">
        <v>15</v>
      </c>
      <c r="D12" s="62">
        <v>12</v>
      </c>
      <c r="E12" s="63"/>
      <c r="F12" s="5">
        <f t="shared" si="0"/>
        <v>3</v>
      </c>
      <c r="G12" s="9">
        <f t="shared" si="1"/>
        <v>80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27</v>
      </c>
      <c r="E13" s="7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7" t="s">
        <v>18</v>
      </c>
      <c r="B14" s="78"/>
      <c r="C14" s="78"/>
      <c r="D14" s="36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4" t="s">
        <v>12</v>
      </c>
      <c r="B19" s="55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6" t="s">
        <v>11</v>
      </c>
      <c r="B20" s="57"/>
      <c r="C20" s="5">
        <v>31</v>
      </c>
      <c r="D20" s="5">
        <v>6</v>
      </c>
      <c r="E20" s="5">
        <v>23</v>
      </c>
      <c r="F20" s="5">
        <f t="shared" si="2"/>
        <v>2</v>
      </c>
      <c r="G20" s="9">
        <f t="shared" si="3"/>
        <v>93.548387096774192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54</v>
      </c>
      <c r="E21" s="8">
        <f>SUM(E15:E20)</f>
        <v>29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492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298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39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41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I30" sqref="I3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38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288</v>
      </c>
      <c r="E4" s="81"/>
      <c r="F4" s="5">
        <f t="shared" ref="F4:F13" si="0">C4-D4</f>
        <v>162</v>
      </c>
      <c r="G4" s="9">
        <f t="shared" ref="G4:G13" si="1">(D4/C4)*100</f>
        <v>64</v>
      </c>
    </row>
    <row r="5" spans="1:7" x14ac:dyDescent="0.25">
      <c r="A5" s="79"/>
      <c r="B5" s="19" t="s">
        <v>26</v>
      </c>
      <c r="C5" s="5">
        <v>8</v>
      </c>
      <c r="D5" s="82">
        <v>6</v>
      </c>
      <c r="E5" s="83"/>
      <c r="F5" s="5">
        <f t="shared" si="0"/>
        <v>2</v>
      </c>
      <c r="G5" s="9">
        <f t="shared" si="1"/>
        <v>75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310</v>
      </c>
      <c r="E7" s="74"/>
      <c r="F7" s="7">
        <f t="shared" si="0"/>
        <v>238</v>
      </c>
      <c r="G7" s="17">
        <f t="shared" si="1"/>
        <v>56.569343065693431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4</v>
      </c>
      <c r="E8" s="70"/>
      <c r="F8" s="5">
        <f t="shared" si="0"/>
        <v>1</v>
      </c>
      <c r="G8" s="9">
        <f t="shared" si="1"/>
        <v>80</v>
      </c>
    </row>
    <row r="9" spans="1:7" x14ac:dyDescent="0.25">
      <c r="A9" s="68"/>
      <c r="B9" s="15" t="s">
        <v>22</v>
      </c>
      <c r="C9" s="5">
        <v>100</v>
      </c>
      <c r="D9" s="62">
        <v>56</v>
      </c>
      <c r="E9" s="63"/>
      <c r="F9" s="5">
        <f t="shared" si="0"/>
        <v>44</v>
      </c>
      <c r="G9" s="9">
        <f t="shared" si="1"/>
        <v>56.000000000000007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60</v>
      </c>
      <c r="E10" s="74"/>
      <c r="F10" s="7">
        <f t="shared" si="0"/>
        <v>45</v>
      </c>
      <c r="G10" s="17">
        <f t="shared" si="1"/>
        <v>57.142857142857139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15</v>
      </c>
      <c r="E11" s="70"/>
      <c r="F11" s="5">
        <f t="shared" si="0"/>
        <v>7</v>
      </c>
      <c r="G11" s="9">
        <f t="shared" si="1"/>
        <v>68.181818181818173</v>
      </c>
    </row>
    <row r="12" spans="1:7" x14ac:dyDescent="0.25">
      <c r="A12" s="68"/>
      <c r="B12" s="15" t="s">
        <v>19</v>
      </c>
      <c r="C12" s="5">
        <v>15</v>
      </c>
      <c r="D12" s="62">
        <v>12</v>
      </c>
      <c r="E12" s="63"/>
      <c r="F12" s="5">
        <f t="shared" si="0"/>
        <v>3</v>
      </c>
      <c r="G12" s="9">
        <f t="shared" si="1"/>
        <v>80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27</v>
      </c>
      <c r="E13" s="7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7" t="s">
        <v>18</v>
      </c>
      <c r="B14" s="78"/>
      <c r="C14" s="78"/>
      <c r="D14" s="39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4" t="s">
        <v>12</v>
      </c>
      <c r="B19" s="55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56" t="s">
        <v>11</v>
      </c>
      <c r="B20" s="57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495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295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43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42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40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281</v>
      </c>
      <c r="E4" s="81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79"/>
      <c r="B5" s="19" t="s">
        <v>26</v>
      </c>
      <c r="C5" s="5">
        <v>8</v>
      </c>
      <c r="D5" s="82">
        <v>6</v>
      </c>
      <c r="E5" s="83"/>
      <c r="F5" s="5">
        <f t="shared" si="0"/>
        <v>2</v>
      </c>
      <c r="G5" s="9">
        <f t="shared" si="1"/>
        <v>75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303</v>
      </c>
      <c r="E7" s="74"/>
      <c r="F7" s="7">
        <f t="shared" si="0"/>
        <v>245</v>
      </c>
      <c r="G7" s="17">
        <f t="shared" si="1"/>
        <v>55.291970802919707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4</v>
      </c>
      <c r="E8" s="70"/>
      <c r="F8" s="5">
        <f t="shared" si="0"/>
        <v>1</v>
      </c>
      <c r="G8" s="9">
        <f t="shared" si="1"/>
        <v>80</v>
      </c>
    </row>
    <row r="9" spans="1:7" x14ac:dyDescent="0.25">
      <c r="A9" s="68"/>
      <c r="B9" s="15" t="s">
        <v>22</v>
      </c>
      <c r="C9" s="5">
        <v>100</v>
      </c>
      <c r="D9" s="62">
        <v>56</v>
      </c>
      <c r="E9" s="63"/>
      <c r="F9" s="5">
        <f t="shared" si="0"/>
        <v>44</v>
      </c>
      <c r="G9" s="9">
        <f t="shared" si="1"/>
        <v>56.000000000000007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60</v>
      </c>
      <c r="E10" s="74"/>
      <c r="F10" s="7">
        <f t="shared" si="0"/>
        <v>45</v>
      </c>
      <c r="G10" s="17">
        <f t="shared" si="1"/>
        <v>57.142857142857139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15</v>
      </c>
      <c r="E11" s="70"/>
      <c r="F11" s="5">
        <f t="shared" si="0"/>
        <v>7</v>
      </c>
      <c r="G11" s="9">
        <f t="shared" si="1"/>
        <v>68.181818181818173</v>
      </c>
    </row>
    <row r="12" spans="1:7" x14ac:dyDescent="0.25">
      <c r="A12" s="68"/>
      <c r="B12" s="15" t="s">
        <v>19</v>
      </c>
      <c r="C12" s="5">
        <v>15</v>
      </c>
      <c r="D12" s="62">
        <v>12</v>
      </c>
      <c r="E12" s="63"/>
      <c r="F12" s="5">
        <f t="shared" si="0"/>
        <v>3</v>
      </c>
      <c r="G12" s="9">
        <f t="shared" si="1"/>
        <v>80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27</v>
      </c>
      <c r="E13" s="7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7" t="s">
        <v>18</v>
      </c>
      <c r="B14" s="78"/>
      <c r="C14" s="78"/>
      <c r="D14" s="41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4" t="s">
        <v>12</v>
      </c>
      <c r="B19" s="55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56" t="s">
        <v>11</v>
      </c>
      <c r="B20" s="57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488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302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41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43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2015-08-17T21:01:47Z</cp:lastPrinted>
  <dcterms:created xsi:type="dcterms:W3CDTF">2013-04-15T20:13:49Z</dcterms:created>
  <dcterms:modified xsi:type="dcterms:W3CDTF">2016-05-13T17:58:26Z</dcterms:modified>
</cp:coreProperties>
</file>