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8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AGO" sheetId="31" r:id="rId8"/>
    <sheet name="SET" sheetId="32" r:id="rId9"/>
    <sheet name="Plan1" sheetId="1" r:id="rId10"/>
    <sheet name="Plan2" sheetId="2" r:id="rId11"/>
    <sheet name="Plan3" sheetId="3" r:id="rId12"/>
  </sheets>
  <calcPr calcId="125725"/>
</workbook>
</file>

<file path=xl/calcChain.xml><?xml version="1.0" encoding="utf-8"?>
<calcChain xmlns="http://schemas.openxmlformats.org/spreadsheetml/2006/main">
  <c r="D25" i="32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31"/>
  <c r="G25" s="1"/>
  <c r="C25"/>
  <c r="C27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1" i="30"/>
  <c r="D25"/>
  <c r="G25" s="1"/>
  <c r="C25"/>
  <c r="C27" s="1"/>
  <c r="G24"/>
  <c r="F24"/>
  <c r="G23"/>
  <c r="F23"/>
  <c r="E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F7" i="32" l="1"/>
  <c r="C29"/>
  <c r="G7"/>
  <c r="F25"/>
  <c r="F21" i="31"/>
  <c r="F7"/>
  <c r="C29"/>
  <c r="G7"/>
  <c r="F25"/>
  <c r="G21" i="30"/>
  <c r="C29"/>
  <c r="G7"/>
  <c r="F25"/>
  <c r="D25" i="29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8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27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C29" i="29" l="1"/>
  <c r="G7"/>
  <c r="F25"/>
  <c r="G21" i="28"/>
  <c r="F21"/>
  <c r="F10"/>
  <c r="F7"/>
  <c r="C29"/>
  <c r="G7"/>
  <c r="F25"/>
  <c r="G21" i="27"/>
  <c r="F7"/>
  <c r="C29"/>
  <c r="G7"/>
  <c r="F21"/>
  <c r="F25"/>
  <c r="F21" i="26"/>
  <c r="G21"/>
  <c r="F7"/>
  <c r="C29"/>
  <c r="G7"/>
  <c r="F25"/>
  <c r="G21" i="25"/>
  <c r="F7"/>
  <c r="C29"/>
  <c r="G7"/>
  <c r="F21"/>
  <c r="F25"/>
  <c r="G21" i="24"/>
  <c r="C29"/>
  <c r="F21"/>
  <c r="F25"/>
  <c r="G7"/>
</calcChain>
</file>

<file path=xl/sharedStrings.xml><?xml version="1.0" encoding="utf-8"?>
<sst xmlns="http://schemas.openxmlformats.org/spreadsheetml/2006/main" count="405" uniqueCount="49">
  <si>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</si>
  <si>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</si>
  <si>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</si>
  <si>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</si>
  <si>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</si>
  <si>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</si>
  <si>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</si>
  <si>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</si>
  <si>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</si>
  <si>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</si>
  <si>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</si>
  <si>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</si>
  <si>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</si>
  <si>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</si>
  <si>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</si>
  <si>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</si>
  <si>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</si>
  <si>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</si>
  <si>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</si>
  <si>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</si>
  <si>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</si>
  <si>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</si>
  <si>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</si>
  <si>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</si>
  <si>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</si>
  <si>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</si>
  <si>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</si>
  <si>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</si>
  <si>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</si>
  <si>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</si>
  <si>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</si>
  <si>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</si>
  <si>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</si>
  <si>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</si>
  <si>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</si>
  <si>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</si>
  <si>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</si>
  <si>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</si>
  <si>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</si>
  <si>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</si>
  <si>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30 servidores efetivos que, concomitantemente, exercem cargos comissionados.</t>
  </si>
  <si>
    <t>FONTE: Diretoria de Gestão de Pessoas (DGP)</t>
  </si>
  <si>
    <t>(**) Este total não coincide com o que consta na TAB 16 (=513), porque aqui não estão computados 40 servidores de outros órgãos à disposição do TCE, mas estão computados os 39 servidores efetivos que, concomitantemente, exercem cargos comissionados.</t>
  </si>
  <si>
    <t>(**) Este total não coincide com o que consta na TAB 16 (=511), porque aqui não estão computados 39 servidores de outros órgãos à disposição do TCE, mas estão computados os 36servidores efetivos que, concomitantemente, exercem cargos comissionados.</t>
  </si>
  <si>
    <t>(**) Este total não coincide com o que consta na TAB 16 (=515), porque aqui não estão computados 42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</si>
  <si>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</si>
  <si>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</si>
  <si>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(=512),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</si>
  <si>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(=510),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</si>
</sst>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8" workbookViewId="0">
      <selection activeCell="B36" sqref="B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>
      <c r="A3" s="35" t="s">
        <v>30</v>
      </c>
      <c r="B3" s="20" t="s">
        <v>29</v>
      </c>
      <c r="C3" s="57"/>
      <c r="D3" s="58"/>
      <c r="E3" s="58"/>
      <c r="F3" s="57"/>
      <c r="G3" s="59"/>
    </row>
    <row r="4" spans="1:7">
      <c r="A4" s="60" t="s">
        <v>28</v>
      </c>
      <c r="B4" s="19" t="s">
        <v>27</v>
      </c>
      <c r="C4" s="5">
        <v>450</v>
      </c>
      <c r="D4" s="62">
        <v>301</v>
      </c>
      <c r="E4" s="63"/>
      <c r="F4" s="5">
        <f t="shared" ref="F4:F13" si="0">C4-D4</f>
        <v>149</v>
      </c>
      <c r="G4" s="9">
        <f t="shared" ref="G4:G13" si="1">(D4/C4)*100</f>
        <v>66.888888888888886</v>
      </c>
    </row>
    <row r="5" spans="1:7">
      <c r="A5" s="60"/>
      <c r="B5" s="19" t="s">
        <v>26</v>
      </c>
      <c r="C5" s="5">
        <v>8</v>
      </c>
      <c r="D5" s="64">
        <v>8</v>
      </c>
      <c r="E5" s="65"/>
      <c r="F5" s="5">
        <f t="shared" si="0"/>
        <v>0</v>
      </c>
      <c r="G5" s="9">
        <f t="shared" si="1"/>
        <v>100</v>
      </c>
    </row>
    <row r="6" spans="1:7">
      <c r="A6" s="61"/>
      <c r="B6" s="15" t="s">
        <v>25</v>
      </c>
      <c r="C6" s="5">
        <v>90</v>
      </c>
      <c r="D6" s="66">
        <v>17</v>
      </c>
      <c r="E6" s="67"/>
      <c r="F6" s="5">
        <f t="shared" si="0"/>
        <v>73</v>
      </c>
      <c r="G6" s="9">
        <f t="shared" si="1"/>
        <v>18.888888888888889</v>
      </c>
    </row>
    <row r="7" spans="1:7">
      <c r="A7" s="68" t="s">
        <v>4</v>
      </c>
      <c r="B7" s="69"/>
      <c r="C7" s="7">
        <f>SUM(C4:C6)</f>
        <v>548</v>
      </c>
      <c r="D7" s="70">
        <f>SUM(D4:E6)</f>
        <v>326</v>
      </c>
      <c r="E7" s="71"/>
      <c r="F7" s="7">
        <f t="shared" si="0"/>
        <v>222</v>
      </c>
      <c r="G7" s="17">
        <f t="shared" si="1"/>
        <v>59.489051094890513</v>
      </c>
    </row>
    <row r="8" spans="1:7">
      <c r="A8" s="74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>
      <c r="A9" s="61"/>
      <c r="B9" s="15" t="s">
        <v>22</v>
      </c>
      <c r="C9" s="5">
        <v>100</v>
      </c>
      <c r="D9" s="66">
        <v>60</v>
      </c>
      <c r="E9" s="67"/>
      <c r="F9" s="5">
        <f t="shared" si="0"/>
        <v>40</v>
      </c>
      <c r="G9" s="9">
        <f t="shared" si="1"/>
        <v>60</v>
      </c>
    </row>
    <row r="10" spans="1:7">
      <c r="A10" s="69" t="s">
        <v>4</v>
      </c>
      <c r="B10" s="77"/>
      <c r="C10" s="7">
        <f>SUM(C8:C9)</f>
        <v>105</v>
      </c>
      <c r="D10" s="70">
        <f>SUM(D8:E9)</f>
        <v>64</v>
      </c>
      <c r="E10" s="71"/>
      <c r="F10" s="7">
        <f t="shared" si="0"/>
        <v>41</v>
      </c>
      <c r="G10" s="17">
        <f t="shared" si="1"/>
        <v>60.952380952380956</v>
      </c>
    </row>
    <row r="11" spans="1:7">
      <c r="A11" s="74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>
      <c r="A12" s="61"/>
      <c r="B12" s="15" t="s">
        <v>19</v>
      </c>
      <c r="C12" s="5">
        <v>15</v>
      </c>
      <c r="D12" s="66">
        <v>12</v>
      </c>
      <c r="E12" s="67"/>
      <c r="F12" s="5">
        <f t="shared" si="0"/>
        <v>3</v>
      </c>
      <c r="G12" s="9">
        <f t="shared" si="1"/>
        <v>80</v>
      </c>
    </row>
    <row r="13" spans="1:7" ht="15.75" thickBot="1">
      <c r="A13" s="78" t="s">
        <v>4</v>
      </c>
      <c r="B13" s="79"/>
      <c r="C13" s="14">
        <f>SUM(C11:C12)</f>
        <v>37</v>
      </c>
      <c r="D13" s="80">
        <f>SUM(D11:E12)</f>
        <v>27</v>
      </c>
      <c r="E13" s="81"/>
      <c r="F13" s="7">
        <f t="shared" si="0"/>
        <v>10</v>
      </c>
      <c r="G13" s="13">
        <f t="shared" si="1"/>
        <v>72.972972972972968</v>
      </c>
    </row>
    <row r="14" spans="1:7" ht="23.25" thickBot="1">
      <c r="A14" s="82" t="s">
        <v>18</v>
      </c>
      <c r="B14" s="83"/>
      <c r="C14" s="83"/>
      <c r="D14" s="34" t="s">
        <v>17</v>
      </c>
      <c r="E14" s="21" t="s">
        <v>16</v>
      </c>
      <c r="F14" s="22"/>
      <c r="G14" s="23"/>
    </row>
    <row r="15" spans="1:7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2" t="s">
        <v>14</v>
      </c>
      <c r="B17" s="7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2" t="s">
        <v>13</v>
      </c>
      <c r="B18" s="7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2" t="s">
        <v>12</v>
      </c>
      <c r="B19" s="7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88" t="s">
        <v>11</v>
      </c>
      <c r="B20" s="89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78" t="s">
        <v>4</v>
      </c>
      <c r="B21" s="79"/>
      <c r="C21" s="8">
        <f>SUM(C15:C20)</f>
        <v>88</v>
      </c>
      <c r="D21" s="8">
        <f>SUM(D15:D20)</f>
        <v>57</v>
      </c>
      <c r="E21" s="8">
        <f>SUM(E15:E20)</f>
        <v>31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>
      <c r="A28" s="100" t="s">
        <v>38</v>
      </c>
      <c r="B28" s="85"/>
      <c r="C28" s="4">
        <f>SUM(D7,D10,D13,D21,E21,D25)</f>
        <v>515</v>
      </c>
      <c r="D28" s="86"/>
      <c r="E28" s="86"/>
      <c r="F28" s="86"/>
      <c r="G28" s="87"/>
      <c r="I28" s="3"/>
    </row>
    <row r="29" spans="1:10" ht="16.5" thickBot="1">
      <c r="A29" s="100" t="s">
        <v>1</v>
      </c>
      <c r="B29" s="85"/>
      <c r="C29" s="4">
        <f>C27-C28</f>
        <v>275</v>
      </c>
      <c r="D29" s="86"/>
      <c r="E29" s="86"/>
      <c r="F29" s="86"/>
      <c r="G29" s="87"/>
      <c r="I29" s="3"/>
    </row>
    <row r="30" spans="1:10" ht="15.75" thickBot="1">
      <c r="A30" s="90" t="s">
        <v>7</v>
      </c>
      <c r="B30" s="90"/>
      <c r="C30" s="90"/>
      <c r="D30" s="90"/>
      <c r="E30" s="90"/>
      <c r="F30" s="90"/>
      <c r="G30" s="90"/>
    </row>
    <row r="31" spans="1:10" ht="15.75">
      <c r="A31" s="101" t="s">
        <v>6</v>
      </c>
      <c r="B31" s="101"/>
      <c r="C31" s="33">
        <v>11</v>
      </c>
      <c r="D31" s="26"/>
      <c r="E31" s="27"/>
      <c r="F31" s="28"/>
      <c r="G31" s="29"/>
    </row>
    <row r="32" spans="1:10" ht="15.75">
      <c r="A32" s="96" t="s">
        <v>5</v>
      </c>
      <c r="B32" s="96"/>
      <c r="C32" s="33">
        <v>41</v>
      </c>
      <c r="D32" s="30"/>
      <c r="E32" s="31"/>
      <c r="F32" s="32"/>
      <c r="G32" s="9"/>
    </row>
    <row r="33" spans="1:7" ht="12.75" customHeight="1">
      <c r="A33" s="97" t="s">
        <v>0</v>
      </c>
      <c r="B33" s="97"/>
      <c r="C33" s="97"/>
      <c r="D33" s="98"/>
      <c r="E33" s="98"/>
      <c r="F33" s="98"/>
      <c r="G33" s="98"/>
    </row>
    <row r="34" spans="1:7" ht="21.75" customHeight="1">
      <c r="A34" s="99" t="s">
        <v>39</v>
      </c>
      <c r="B34" s="99"/>
      <c r="C34" s="99"/>
      <c r="D34" s="99"/>
      <c r="E34" s="99"/>
      <c r="F34" s="99"/>
      <c r="G34" s="99"/>
    </row>
    <row r="35" spans="1:7">
      <c r="A35" s="52" t="s">
        <v>41</v>
      </c>
      <c r="B35" s="52"/>
      <c r="C35" s="52"/>
      <c r="D35" s="52"/>
      <c r="E35" s="52"/>
      <c r="F35" s="52"/>
      <c r="G35" s="52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9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>
      <c r="A3" s="37" t="s">
        <v>30</v>
      </c>
      <c r="B3" s="20" t="s">
        <v>29</v>
      </c>
      <c r="C3" s="57"/>
      <c r="D3" s="58"/>
      <c r="E3" s="58"/>
      <c r="F3" s="57"/>
      <c r="G3" s="59"/>
    </row>
    <row r="4" spans="1:7">
      <c r="A4" s="60" t="s">
        <v>28</v>
      </c>
      <c r="B4" s="19" t="s">
        <v>27</v>
      </c>
      <c r="C4" s="5">
        <v>450</v>
      </c>
      <c r="D4" s="62">
        <v>300</v>
      </c>
      <c r="E4" s="63"/>
      <c r="F4" s="5">
        <f t="shared" ref="F4:F13" si="0">C4-D4</f>
        <v>150</v>
      </c>
      <c r="G4" s="9">
        <f t="shared" ref="G4:G13" si="1">(D4/C4)*100</f>
        <v>66.666666666666657</v>
      </c>
    </row>
    <row r="5" spans="1:7">
      <c r="A5" s="60"/>
      <c r="B5" s="19" t="s">
        <v>26</v>
      </c>
      <c r="C5" s="5">
        <v>8</v>
      </c>
      <c r="D5" s="64">
        <v>8</v>
      </c>
      <c r="E5" s="65"/>
      <c r="F5" s="5">
        <f t="shared" si="0"/>
        <v>0</v>
      </c>
      <c r="G5" s="9">
        <f t="shared" si="1"/>
        <v>100</v>
      </c>
    </row>
    <row r="6" spans="1:7">
      <c r="A6" s="61"/>
      <c r="B6" s="15" t="s">
        <v>25</v>
      </c>
      <c r="C6" s="5">
        <v>90</v>
      </c>
      <c r="D6" s="66">
        <v>17</v>
      </c>
      <c r="E6" s="67"/>
      <c r="F6" s="5">
        <f t="shared" si="0"/>
        <v>73</v>
      </c>
      <c r="G6" s="9">
        <f t="shared" si="1"/>
        <v>18.888888888888889</v>
      </c>
    </row>
    <row r="7" spans="1:7">
      <c r="A7" s="68" t="s">
        <v>4</v>
      </c>
      <c r="B7" s="69"/>
      <c r="C7" s="7">
        <f>SUM(C4:C6)</f>
        <v>548</v>
      </c>
      <c r="D7" s="70">
        <f>SUM(D4:E6)</f>
        <v>325</v>
      </c>
      <c r="E7" s="71"/>
      <c r="F7" s="7">
        <f t="shared" si="0"/>
        <v>223</v>
      </c>
      <c r="G7" s="17">
        <f t="shared" si="1"/>
        <v>59.306569343065696</v>
      </c>
    </row>
    <row r="8" spans="1:7">
      <c r="A8" s="74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>
      <c r="A9" s="61"/>
      <c r="B9" s="15" t="s">
        <v>22</v>
      </c>
      <c r="C9" s="5">
        <v>100</v>
      </c>
      <c r="D9" s="66">
        <v>60</v>
      </c>
      <c r="E9" s="67"/>
      <c r="F9" s="5">
        <f t="shared" si="0"/>
        <v>40</v>
      </c>
      <c r="G9" s="9">
        <f t="shared" si="1"/>
        <v>60</v>
      </c>
    </row>
    <row r="10" spans="1:7">
      <c r="A10" s="69" t="s">
        <v>4</v>
      </c>
      <c r="B10" s="77"/>
      <c r="C10" s="7">
        <f>SUM(C8:C9)</f>
        <v>105</v>
      </c>
      <c r="D10" s="70">
        <f>SUM(D8:E9)</f>
        <v>64</v>
      </c>
      <c r="E10" s="71"/>
      <c r="F10" s="7">
        <f t="shared" si="0"/>
        <v>41</v>
      </c>
      <c r="G10" s="17">
        <f t="shared" si="1"/>
        <v>60.952380952380956</v>
      </c>
    </row>
    <row r="11" spans="1:7">
      <c r="A11" s="74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>
      <c r="A12" s="61"/>
      <c r="B12" s="15" t="s">
        <v>19</v>
      </c>
      <c r="C12" s="5">
        <v>15</v>
      </c>
      <c r="D12" s="66">
        <v>12</v>
      </c>
      <c r="E12" s="67"/>
      <c r="F12" s="5">
        <f t="shared" si="0"/>
        <v>3</v>
      </c>
      <c r="G12" s="9">
        <f t="shared" si="1"/>
        <v>80</v>
      </c>
    </row>
    <row r="13" spans="1:7" ht="15.75" thickBot="1">
      <c r="A13" s="78" t="s">
        <v>4</v>
      </c>
      <c r="B13" s="79"/>
      <c r="C13" s="14">
        <f>SUM(C11:C12)</f>
        <v>37</v>
      </c>
      <c r="D13" s="80">
        <f>SUM(D11:E12)</f>
        <v>27</v>
      </c>
      <c r="E13" s="81"/>
      <c r="F13" s="7">
        <f t="shared" si="0"/>
        <v>10</v>
      </c>
      <c r="G13" s="13">
        <f t="shared" si="1"/>
        <v>72.972972972972968</v>
      </c>
    </row>
    <row r="14" spans="1:7" ht="23.25" thickBot="1">
      <c r="A14" s="82" t="s">
        <v>18</v>
      </c>
      <c r="B14" s="83"/>
      <c r="C14" s="83"/>
      <c r="D14" s="36" t="s">
        <v>17</v>
      </c>
      <c r="E14" s="21" t="s">
        <v>16</v>
      </c>
      <c r="F14" s="22"/>
      <c r="G14" s="23"/>
    </row>
    <row r="15" spans="1:7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2" t="s">
        <v>14</v>
      </c>
      <c r="B17" s="7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2" t="s">
        <v>13</v>
      </c>
      <c r="B18" s="7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2" t="s">
        <v>12</v>
      </c>
      <c r="B19" s="73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>
      <c r="A20" s="88" t="s">
        <v>11</v>
      </c>
      <c r="B20" s="89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78" t="s">
        <v>4</v>
      </c>
      <c r="B21" s="79"/>
      <c r="C21" s="8">
        <f>SUM(C15:C20)</f>
        <v>88</v>
      </c>
      <c r="D21" s="8">
        <f>SUM(D15:D20)</f>
        <v>58</v>
      </c>
      <c r="E21" s="8">
        <f>SUM(E15:E20)</f>
        <v>30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>
      <c r="A28" s="100" t="s">
        <v>38</v>
      </c>
      <c r="B28" s="85"/>
      <c r="C28" s="4">
        <f>SUM(D7,D10,D13,D21,E21,D25)</f>
        <v>514</v>
      </c>
      <c r="D28" s="86"/>
      <c r="E28" s="86"/>
      <c r="F28" s="86"/>
      <c r="G28" s="87"/>
      <c r="I28" s="3"/>
    </row>
    <row r="29" spans="1:10" ht="16.5" thickBot="1">
      <c r="A29" s="100" t="s">
        <v>1</v>
      </c>
      <c r="B29" s="85"/>
      <c r="C29" s="4">
        <f>C27-C28</f>
        <v>276</v>
      </c>
      <c r="D29" s="86"/>
      <c r="E29" s="86"/>
      <c r="F29" s="86"/>
      <c r="G29" s="87"/>
      <c r="I29" s="3"/>
    </row>
    <row r="30" spans="1:10" ht="15.75" thickBot="1">
      <c r="A30" s="90" t="s">
        <v>7</v>
      </c>
      <c r="B30" s="90"/>
      <c r="C30" s="90"/>
      <c r="D30" s="90"/>
      <c r="E30" s="90"/>
      <c r="F30" s="90"/>
      <c r="G30" s="90"/>
    </row>
    <row r="31" spans="1:10" ht="15.75">
      <c r="A31" s="101" t="s">
        <v>6</v>
      </c>
      <c r="B31" s="101"/>
      <c r="C31" s="33">
        <v>10</v>
      </c>
      <c r="D31" s="26"/>
      <c r="E31" s="27"/>
      <c r="F31" s="28"/>
      <c r="G31" s="29"/>
    </row>
    <row r="32" spans="1:10" ht="15.75">
      <c r="A32" s="96" t="s">
        <v>5</v>
      </c>
      <c r="B32" s="96"/>
      <c r="C32" s="33">
        <v>41</v>
      </c>
      <c r="D32" s="30"/>
      <c r="E32" s="31"/>
      <c r="F32" s="32"/>
      <c r="G32" s="9"/>
    </row>
    <row r="33" spans="1:7" ht="12.75" customHeight="1">
      <c r="A33" s="97" t="s">
        <v>0</v>
      </c>
      <c r="B33" s="97"/>
      <c r="C33" s="97"/>
      <c r="D33" s="98"/>
      <c r="E33" s="98"/>
      <c r="F33" s="98"/>
      <c r="G33" s="98"/>
    </row>
    <row r="34" spans="1:7" ht="21.75" customHeight="1">
      <c r="A34" s="99" t="s">
        <v>40</v>
      </c>
      <c r="B34" s="99"/>
      <c r="C34" s="99"/>
      <c r="D34" s="99"/>
      <c r="E34" s="99"/>
      <c r="F34" s="99"/>
      <c r="G34" s="99"/>
    </row>
    <row r="35" spans="1:7">
      <c r="A35" s="52" t="s">
        <v>41</v>
      </c>
      <c r="B35" s="52"/>
      <c r="C35" s="52"/>
      <c r="D35" s="52"/>
      <c r="E35" s="52"/>
      <c r="F35" s="52"/>
      <c r="G35" s="52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34" sqref="I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>
      <c r="A3" s="39" t="s">
        <v>30</v>
      </c>
      <c r="B3" s="20" t="s">
        <v>29</v>
      </c>
      <c r="C3" s="57"/>
      <c r="D3" s="58"/>
      <c r="E3" s="58"/>
      <c r="F3" s="57"/>
      <c r="G3" s="59"/>
    </row>
    <row r="4" spans="1:7">
      <c r="A4" s="60" t="s">
        <v>28</v>
      </c>
      <c r="B4" s="19" t="s">
        <v>27</v>
      </c>
      <c r="C4" s="5">
        <v>450</v>
      </c>
      <c r="D4" s="62">
        <v>299</v>
      </c>
      <c r="E4" s="63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60"/>
      <c r="B5" s="19" t="s">
        <v>26</v>
      </c>
      <c r="C5" s="5">
        <v>8</v>
      </c>
      <c r="D5" s="64">
        <v>7</v>
      </c>
      <c r="E5" s="65"/>
      <c r="F5" s="5">
        <f t="shared" si="0"/>
        <v>1</v>
      </c>
      <c r="G5" s="9">
        <f t="shared" si="1"/>
        <v>87.5</v>
      </c>
    </row>
    <row r="6" spans="1:7">
      <c r="A6" s="61"/>
      <c r="B6" s="15" t="s">
        <v>25</v>
      </c>
      <c r="C6" s="5">
        <v>90</v>
      </c>
      <c r="D6" s="66">
        <v>17</v>
      </c>
      <c r="E6" s="67"/>
      <c r="F6" s="5">
        <f t="shared" si="0"/>
        <v>73</v>
      </c>
      <c r="G6" s="9">
        <f t="shared" si="1"/>
        <v>18.888888888888889</v>
      </c>
    </row>
    <row r="7" spans="1:7">
      <c r="A7" s="68" t="s">
        <v>4</v>
      </c>
      <c r="B7" s="69"/>
      <c r="C7" s="7">
        <f>SUM(C4:C6)</f>
        <v>548</v>
      </c>
      <c r="D7" s="70">
        <f>SUM(D4:E6)</f>
        <v>323</v>
      </c>
      <c r="E7" s="71"/>
      <c r="F7" s="7">
        <f t="shared" si="0"/>
        <v>225</v>
      </c>
      <c r="G7" s="17">
        <f t="shared" si="1"/>
        <v>58.941605839416056</v>
      </c>
    </row>
    <row r="8" spans="1:7">
      <c r="A8" s="74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>
      <c r="A9" s="61"/>
      <c r="B9" s="15" t="s">
        <v>22</v>
      </c>
      <c r="C9" s="5">
        <v>100</v>
      </c>
      <c r="D9" s="66">
        <v>60</v>
      </c>
      <c r="E9" s="67"/>
      <c r="F9" s="5">
        <f t="shared" si="0"/>
        <v>40</v>
      </c>
      <c r="G9" s="9">
        <f t="shared" si="1"/>
        <v>60</v>
      </c>
    </row>
    <row r="10" spans="1:7">
      <c r="A10" s="69" t="s">
        <v>4</v>
      </c>
      <c r="B10" s="77"/>
      <c r="C10" s="7">
        <f>SUM(C8:C9)</f>
        <v>105</v>
      </c>
      <c r="D10" s="70">
        <f>SUM(D8:E9)</f>
        <v>64</v>
      </c>
      <c r="E10" s="71"/>
      <c r="F10" s="7">
        <f t="shared" si="0"/>
        <v>41</v>
      </c>
      <c r="G10" s="17">
        <f t="shared" si="1"/>
        <v>60.952380952380956</v>
      </c>
    </row>
    <row r="11" spans="1:7">
      <c r="A11" s="74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>
      <c r="A12" s="61"/>
      <c r="B12" s="15" t="s">
        <v>19</v>
      </c>
      <c r="C12" s="5">
        <v>15</v>
      </c>
      <c r="D12" s="66">
        <v>12</v>
      </c>
      <c r="E12" s="67"/>
      <c r="F12" s="5">
        <f t="shared" si="0"/>
        <v>3</v>
      </c>
      <c r="G12" s="9">
        <f t="shared" si="1"/>
        <v>80</v>
      </c>
    </row>
    <row r="13" spans="1:7" ht="15.75" thickBot="1">
      <c r="A13" s="78" t="s">
        <v>4</v>
      </c>
      <c r="B13" s="79"/>
      <c r="C13" s="14">
        <f>SUM(C11:C12)</f>
        <v>37</v>
      </c>
      <c r="D13" s="80">
        <f>SUM(D11:E12)</f>
        <v>27</v>
      </c>
      <c r="E13" s="81"/>
      <c r="F13" s="7">
        <f t="shared" si="0"/>
        <v>10</v>
      </c>
      <c r="G13" s="13">
        <f t="shared" si="1"/>
        <v>72.972972972972968</v>
      </c>
    </row>
    <row r="14" spans="1:7" ht="23.25" thickBot="1">
      <c r="A14" s="82" t="s">
        <v>18</v>
      </c>
      <c r="B14" s="83"/>
      <c r="C14" s="83"/>
      <c r="D14" s="38" t="s">
        <v>17</v>
      </c>
      <c r="E14" s="21" t="s">
        <v>16</v>
      </c>
      <c r="F14" s="22"/>
      <c r="G14" s="23"/>
    </row>
    <row r="15" spans="1:7">
      <c r="A15" s="72" t="s">
        <v>37</v>
      </c>
      <c r="B15" s="73"/>
      <c r="C15" s="5">
        <v>20</v>
      </c>
      <c r="D15" s="5">
        <v>18</v>
      </c>
      <c r="E15" s="5">
        <v>2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2" t="s">
        <v>14</v>
      </c>
      <c r="B17" s="7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2" t="s">
        <v>13</v>
      </c>
      <c r="B18" s="73"/>
      <c r="C18" s="5">
        <v>13</v>
      </c>
      <c r="D18" s="5">
        <v>9</v>
      </c>
      <c r="E18" s="12">
        <v>4</v>
      </c>
      <c r="F18" s="12">
        <f t="shared" si="2"/>
        <v>0</v>
      </c>
      <c r="G18" s="9">
        <f t="shared" si="3"/>
        <v>100</v>
      </c>
    </row>
    <row r="19" spans="1:10">
      <c r="A19" s="72" t="s">
        <v>12</v>
      </c>
      <c r="B19" s="73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8" t="s">
        <v>11</v>
      </c>
      <c r="B20" s="89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8" t="s">
        <v>4</v>
      </c>
      <c r="B21" s="79"/>
      <c r="C21" s="8">
        <f>SUM(C15:C20)</f>
        <v>88</v>
      </c>
      <c r="D21" s="8">
        <f>SUM(D15:D20)</f>
        <v>49</v>
      </c>
      <c r="E21" s="8">
        <f>SUM(E15:E20)</f>
        <v>39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>
      <c r="A28" s="100" t="s">
        <v>38</v>
      </c>
      <c r="B28" s="85"/>
      <c r="C28" s="4">
        <f>SUM(D7,D10,D13,D21,E21,D25)</f>
        <v>512</v>
      </c>
      <c r="D28" s="86"/>
      <c r="E28" s="86"/>
      <c r="F28" s="86"/>
      <c r="G28" s="87"/>
      <c r="I28" s="3"/>
    </row>
    <row r="29" spans="1:10" ht="16.5" thickBot="1">
      <c r="A29" s="100" t="s">
        <v>1</v>
      </c>
      <c r="B29" s="85"/>
      <c r="C29" s="4">
        <f>C27-C28</f>
        <v>278</v>
      </c>
      <c r="D29" s="86"/>
      <c r="E29" s="86"/>
      <c r="F29" s="86"/>
      <c r="G29" s="87"/>
      <c r="I29" s="3"/>
    </row>
    <row r="30" spans="1:10" ht="15.75" thickBot="1">
      <c r="A30" s="90" t="s">
        <v>7</v>
      </c>
      <c r="B30" s="90"/>
      <c r="C30" s="90"/>
      <c r="D30" s="90"/>
      <c r="E30" s="90"/>
      <c r="F30" s="90"/>
      <c r="G30" s="90"/>
    </row>
    <row r="31" spans="1:10" ht="15.75">
      <c r="A31" s="101" t="s">
        <v>6</v>
      </c>
      <c r="B31" s="101"/>
      <c r="C31" s="33">
        <v>10</v>
      </c>
      <c r="D31" s="26"/>
      <c r="E31" s="27"/>
      <c r="F31" s="28"/>
      <c r="G31" s="29"/>
    </row>
    <row r="32" spans="1:10" ht="15.75">
      <c r="A32" s="96" t="s">
        <v>5</v>
      </c>
      <c r="B32" s="96"/>
      <c r="C32" s="33">
        <v>40</v>
      </c>
      <c r="D32" s="30"/>
      <c r="E32" s="31"/>
      <c r="F32" s="32"/>
      <c r="G32" s="9"/>
    </row>
    <row r="33" spans="1:7" ht="12.75" customHeight="1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>
      <c r="A34" s="99" t="s">
        <v>42</v>
      </c>
      <c r="B34" s="99"/>
      <c r="C34" s="99"/>
      <c r="D34" s="99"/>
      <c r="E34" s="99"/>
      <c r="F34" s="99"/>
      <c r="G34" s="99"/>
    </row>
    <row r="35" spans="1:7">
      <c r="A35" s="52" t="s">
        <v>41</v>
      </c>
      <c r="B35" s="52"/>
      <c r="C35" s="52"/>
      <c r="D35" s="52"/>
      <c r="E35" s="52"/>
      <c r="F35" s="52"/>
      <c r="G35" s="52"/>
    </row>
  </sheetData>
  <sheetProtection password="C76B" sheet="1" objects="1" scenarios="1"/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>
      <c r="A3" s="41" t="s">
        <v>30</v>
      </c>
      <c r="B3" s="20" t="s">
        <v>29</v>
      </c>
      <c r="C3" s="57"/>
      <c r="D3" s="58"/>
      <c r="E3" s="58"/>
      <c r="F3" s="57"/>
      <c r="G3" s="59"/>
    </row>
    <row r="4" spans="1:7">
      <c r="A4" s="60" t="s">
        <v>28</v>
      </c>
      <c r="B4" s="19" t="s">
        <v>27</v>
      </c>
      <c r="C4" s="5">
        <v>450</v>
      </c>
      <c r="D4" s="62">
        <v>298</v>
      </c>
      <c r="E4" s="63"/>
      <c r="F4" s="5">
        <f t="shared" ref="F4:F13" si="0">C4-D4</f>
        <v>152</v>
      </c>
      <c r="G4" s="9">
        <f t="shared" ref="G4:G13" si="1">(D4/C4)*100</f>
        <v>66.222222222222229</v>
      </c>
    </row>
    <row r="5" spans="1:7">
      <c r="A5" s="60"/>
      <c r="B5" s="19" t="s">
        <v>26</v>
      </c>
      <c r="C5" s="5">
        <v>8</v>
      </c>
      <c r="D5" s="64">
        <v>7</v>
      </c>
      <c r="E5" s="65"/>
      <c r="F5" s="5">
        <f t="shared" si="0"/>
        <v>1</v>
      </c>
      <c r="G5" s="9">
        <f t="shared" si="1"/>
        <v>87.5</v>
      </c>
    </row>
    <row r="6" spans="1:7">
      <c r="A6" s="61"/>
      <c r="B6" s="15" t="s">
        <v>25</v>
      </c>
      <c r="C6" s="5">
        <v>90</v>
      </c>
      <c r="D6" s="66">
        <v>17</v>
      </c>
      <c r="E6" s="67"/>
      <c r="F6" s="5">
        <f t="shared" si="0"/>
        <v>73</v>
      </c>
      <c r="G6" s="9">
        <f t="shared" si="1"/>
        <v>18.888888888888889</v>
      </c>
    </row>
    <row r="7" spans="1:7">
      <c r="A7" s="68" t="s">
        <v>4</v>
      </c>
      <c r="B7" s="69"/>
      <c r="C7" s="7">
        <f>SUM(C4:C6)</f>
        <v>548</v>
      </c>
      <c r="D7" s="70">
        <f>SUM(D4:E6)</f>
        <v>322</v>
      </c>
      <c r="E7" s="71"/>
      <c r="F7" s="7">
        <f t="shared" si="0"/>
        <v>226</v>
      </c>
      <c r="G7" s="17">
        <f t="shared" si="1"/>
        <v>58.759124087591239</v>
      </c>
    </row>
    <row r="8" spans="1:7">
      <c r="A8" s="74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>
      <c r="A9" s="61"/>
      <c r="B9" s="15" t="s">
        <v>22</v>
      </c>
      <c r="C9" s="5">
        <v>100</v>
      </c>
      <c r="D9" s="66">
        <v>60</v>
      </c>
      <c r="E9" s="67"/>
      <c r="F9" s="5">
        <f t="shared" si="0"/>
        <v>40</v>
      </c>
      <c r="G9" s="9">
        <f t="shared" si="1"/>
        <v>60</v>
      </c>
    </row>
    <row r="10" spans="1:7">
      <c r="A10" s="69" t="s">
        <v>4</v>
      </c>
      <c r="B10" s="77"/>
      <c r="C10" s="7">
        <f>SUM(C8:C9)</f>
        <v>105</v>
      </c>
      <c r="D10" s="70">
        <f>SUM(D8:E9)</f>
        <v>64</v>
      </c>
      <c r="E10" s="71"/>
      <c r="F10" s="7">
        <f t="shared" si="0"/>
        <v>41</v>
      </c>
      <c r="G10" s="17">
        <f t="shared" si="1"/>
        <v>60.952380952380956</v>
      </c>
    </row>
    <row r="11" spans="1:7">
      <c r="A11" s="74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>
      <c r="A12" s="61"/>
      <c r="B12" s="15" t="s">
        <v>19</v>
      </c>
      <c r="C12" s="5">
        <v>15</v>
      </c>
      <c r="D12" s="66">
        <v>12</v>
      </c>
      <c r="E12" s="67"/>
      <c r="F12" s="5">
        <f t="shared" si="0"/>
        <v>3</v>
      </c>
      <c r="G12" s="9">
        <f t="shared" si="1"/>
        <v>80</v>
      </c>
    </row>
    <row r="13" spans="1:7" ht="15.75" thickBot="1">
      <c r="A13" s="78" t="s">
        <v>4</v>
      </c>
      <c r="B13" s="79"/>
      <c r="C13" s="14">
        <f>SUM(C11:C12)</f>
        <v>37</v>
      </c>
      <c r="D13" s="80">
        <f>SUM(D11:E12)</f>
        <v>27</v>
      </c>
      <c r="E13" s="81"/>
      <c r="F13" s="7">
        <f t="shared" si="0"/>
        <v>10</v>
      </c>
      <c r="G13" s="13">
        <f t="shared" si="1"/>
        <v>72.972972972972968</v>
      </c>
    </row>
    <row r="14" spans="1:7" ht="23.25" thickBot="1">
      <c r="A14" s="82" t="s">
        <v>18</v>
      </c>
      <c r="B14" s="83"/>
      <c r="C14" s="83"/>
      <c r="D14" s="40" t="s">
        <v>17</v>
      </c>
      <c r="E14" s="21" t="s">
        <v>16</v>
      </c>
      <c r="F14" s="22"/>
      <c r="G14" s="23"/>
    </row>
    <row r="15" spans="1:7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2" t="s">
        <v>14</v>
      </c>
      <c r="B17" s="73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>
      <c r="A18" s="72" t="s">
        <v>13</v>
      </c>
      <c r="B18" s="73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72" t="s">
        <v>12</v>
      </c>
      <c r="B19" s="73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8" t="s">
        <v>11</v>
      </c>
      <c r="B20" s="89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8" t="s">
        <v>4</v>
      </c>
      <c r="B21" s="79"/>
      <c r="C21" s="8">
        <f>SUM(C15:C20)</f>
        <v>88</v>
      </c>
      <c r="D21" s="8">
        <f>SUM(D15:D20)</f>
        <v>52</v>
      </c>
      <c r="E21" s="8">
        <f>SUM(E15:E20)</f>
        <v>36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>
      <c r="A28" s="100" t="s">
        <v>38</v>
      </c>
      <c r="B28" s="85"/>
      <c r="C28" s="4">
        <f>SUM(D7,D10,D13,D21,E21,D25)</f>
        <v>511</v>
      </c>
      <c r="D28" s="86"/>
      <c r="E28" s="86"/>
      <c r="F28" s="86"/>
      <c r="G28" s="87"/>
      <c r="I28" s="3"/>
    </row>
    <row r="29" spans="1:10" ht="16.5" thickBot="1">
      <c r="A29" s="100" t="s">
        <v>1</v>
      </c>
      <c r="B29" s="85"/>
      <c r="C29" s="4">
        <f>C27-C28</f>
        <v>279</v>
      </c>
      <c r="D29" s="86"/>
      <c r="E29" s="86"/>
      <c r="F29" s="86"/>
      <c r="G29" s="87"/>
      <c r="I29" s="3"/>
    </row>
    <row r="30" spans="1:10" ht="15.75" thickBot="1">
      <c r="A30" s="90" t="s">
        <v>7</v>
      </c>
      <c r="B30" s="90"/>
      <c r="C30" s="90"/>
      <c r="D30" s="90"/>
      <c r="E30" s="90"/>
      <c r="F30" s="90"/>
      <c r="G30" s="90"/>
    </row>
    <row r="31" spans="1:10" ht="15.75">
      <c r="A31" s="101" t="s">
        <v>6</v>
      </c>
      <c r="B31" s="101"/>
      <c r="C31" s="33">
        <v>9</v>
      </c>
      <c r="D31" s="26"/>
      <c r="E31" s="27"/>
      <c r="F31" s="28"/>
      <c r="G31" s="29"/>
    </row>
    <row r="32" spans="1:10" ht="15.75">
      <c r="A32" s="96" t="s">
        <v>5</v>
      </c>
      <c r="B32" s="96"/>
      <c r="C32" s="33">
        <v>39</v>
      </c>
      <c r="D32" s="30"/>
      <c r="E32" s="31"/>
      <c r="F32" s="32"/>
      <c r="G32" s="9"/>
    </row>
    <row r="33" spans="1:7" ht="12.75" customHeight="1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>
      <c r="A34" s="99" t="s">
        <v>43</v>
      </c>
      <c r="B34" s="99"/>
      <c r="C34" s="99"/>
      <c r="D34" s="99"/>
      <c r="E34" s="99"/>
      <c r="F34" s="99"/>
      <c r="G34" s="99"/>
    </row>
    <row r="35" spans="1:7">
      <c r="A35" s="52" t="s">
        <v>41</v>
      </c>
      <c r="B35" s="52"/>
      <c r="C35" s="52"/>
      <c r="D35" s="52"/>
      <c r="E35" s="52"/>
      <c r="F35" s="52"/>
      <c r="G35" s="52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19" sqref="I1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>
      <c r="A3" s="42" t="s">
        <v>30</v>
      </c>
      <c r="B3" s="20" t="s">
        <v>29</v>
      </c>
      <c r="C3" s="57"/>
      <c r="D3" s="58"/>
      <c r="E3" s="58"/>
      <c r="F3" s="57"/>
      <c r="G3" s="59"/>
    </row>
    <row r="4" spans="1:7">
      <c r="A4" s="60" t="s">
        <v>28</v>
      </c>
      <c r="B4" s="19" t="s">
        <v>27</v>
      </c>
      <c r="C4" s="5">
        <v>450</v>
      </c>
      <c r="D4" s="62">
        <v>297</v>
      </c>
      <c r="E4" s="63"/>
      <c r="F4" s="5">
        <f t="shared" ref="F4:F13" si="0">C4-D4</f>
        <v>153</v>
      </c>
      <c r="G4" s="9">
        <f t="shared" ref="G4:G13" si="1">(D4/C4)*100</f>
        <v>66</v>
      </c>
    </row>
    <row r="5" spans="1:7">
      <c r="A5" s="60"/>
      <c r="B5" s="19" t="s">
        <v>26</v>
      </c>
      <c r="C5" s="5">
        <v>8</v>
      </c>
      <c r="D5" s="64">
        <v>7</v>
      </c>
      <c r="E5" s="65"/>
      <c r="F5" s="5">
        <f t="shared" si="0"/>
        <v>1</v>
      </c>
      <c r="G5" s="9">
        <f t="shared" si="1"/>
        <v>87.5</v>
      </c>
    </row>
    <row r="6" spans="1:7">
      <c r="A6" s="61"/>
      <c r="B6" s="15" t="s">
        <v>25</v>
      </c>
      <c r="C6" s="5">
        <v>90</v>
      </c>
      <c r="D6" s="66">
        <v>16</v>
      </c>
      <c r="E6" s="67"/>
      <c r="F6" s="5">
        <f t="shared" si="0"/>
        <v>74</v>
      </c>
      <c r="G6" s="9">
        <f t="shared" si="1"/>
        <v>17.777777777777779</v>
      </c>
    </row>
    <row r="7" spans="1:7">
      <c r="A7" s="68" t="s">
        <v>4</v>
      </c>
      <c r="B7" s="69"/>
      <c r="C7" s="7">
        <f>SUM(C4:C6)</f>
        <v>548</v>
      </c>
      <c r="D7" s="70">
        <f>SUM(D4:E6)</f>
        <v>320</v>
      </c>
      <c r="E7" s="71"/>
      <c r="F7" s="7">
        <f t="shared" si="0"/>
        <v>228</v>
      </c>
      <c r="G7" s="17">
        <f t="shared" si="1"/>
        <v>58.394160583941598</v>
      </c>
    </row>
    <row r="8" spans="1:7">
      <c r="A8" s="74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>
      <c r="A9" s="61"/>
      <c r="B9" s="15" t="s">
        <v>22</v>
      </c>
      <c r="C9" s="5">
        <v>100</v>
      </c>
      <c r="D9" s="66">
        <v>59</v>
      </c>
      <c r="E9" s="67"/>
      <c r="F9" s="5">
        <f t="shared" si="0"/>
        <v>41</v>
      </c>
      <c r="G9" s="9">
        <f t="shared" si="1"/>
        <v>59</v>
      </c>
    </row>
    <row r="10" spans="1:7">
      <c r="A10" s="69" t="s">
        <v>4</v>
      </c>
      <c r="B10" s="77"/>
      <c r="C10" s="7">
        <f>SUM(C8:C9)</f>
        <v>105</v>
      </c>
      <c r="D10" s="70">
        <f>SUM(D8:E9)</f>
        <v>63</v>
      </c>
      <c r="E10" s="71"/>
      <c r="F10" s="7">
        <f t="shared" si="0"/>
        <v>42</v>
      </c>
      <c r="G10" s="17">
        <f t="shared" si="1"/>
        <v>60</v>
      </c>
    </row>
    <row r="11" spans="1:7">
      <c r="A11" s="74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>
      <c r="A12" s="61"/>
      <c r="B12" s="15" t="s">
        <v>19</v>
      </c>
      <c r="C12" s="5">
        <v>15</v>
      </c>
      <c r="D12" s="66">
        <v>12</v>
      </c>
      <c r="E12" s="67"/>
      <c r="F12" s="5">
        <f t="shared" si="0"/>
        <v>3</v>
      </c>
      <c r="G12" s="9">
        <f t="shared" si="1"/>
        <v>80</v>
      </c>
    </row>
    <row r="13" spans="1:7" ht="15.75" thickBot="1">
      <c r="A13" s="78" t="s">
        <v>4</v>
      </c>
      <c r="B13" s="79"/>
      <c r="C13" s="14">
        <f>SUM(C11:C12)</f>
        <v>37</v>
      </c>
      <c r="D13" s="80">
        <f>SUM(D11:E12)</f>
        <v>27</v>
      </c>
      <c r="E13" s="81"/>
      <c r="F13" s="7">
        <f t="shared" si="0"/>
        <v>10</v>
      </c>
      <c r="G13" s="13">
        <f t="shared" si="1"/>
        <v>72.972972972972968</v>
      </c>
    </row>
    <row r="14" spans="1:7" ht="23.25" thickBot="1">
      <c r="A14" s="82" t="s">
        <v>18</v>
      </c>
      <c r="B14" s="83"/>
      <c r="C14" s="83"/>
      <c r="D14" s="43" t="s">
        <v>17</v>
      </c>
      <c r="E14" s="21" t="s">
        <v>16</v>
      </c>
      <c r="F14" s="22"/>
      <c r="G14" s="23"/>
    </row>
    <row r="15" spans="1:7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2" t="s">
        <v>14</v>
      </c>
      <c r="B17" s="7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2" t="s">
        <v>13</v>
      </c>
      <c r="B18" s="73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72" t="s">
        <v>12</v>
      </c>
      <c r="B19" s="73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8" t="s">
        <v>11</v>
      </c>
      <c r="B20" s="89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8" t="s">
        <v>4</v>
      </c>
      <c r="B21" s="79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>
      <c r="A28" s="100" t="s">
        <v>38</v>
      </c>
      <c r="B28" s="85"/>
      <c r="C28" s="4">
        <f>SUM(D7,D10,D13,D21,E21,D25)</f>
        <v>508</v>
      </c>
      <c r="D28" s="86"/>
      <c r="E28" s="86"/>
      <c r="F28" s="86"/>
      <c r="G28" s="87"/>
      <c r="I28" s="3"/>
    </row>
    <row r="29" spans="1:10" ht="16.5" thickBot="1">
      <c r="A29" s="100" t="s">
        <v>1</v>
      </c>
      <c r="B29" s="85"/>
      <c r="C29" s="4">
        <f>C27-C28</f>
        <v>282</v>
      </c>
      <c r="D29" s="86"/>
      <c r="E29" s="86"/>
      <c r="F29" s="86"/>
      <c r="G29" s="87"/>
      <c r="I29" s="3"/>
    </row>
    <row r="30" spans="1:10" ht="15.75" thickBot="1">
      <c r="A30" s="90" t="s">
        <v>7</v>
      </c>
      <c r="B30" s="90"/>
      <c r="C30" s="90"/>
      <c r="D30" s="90"/>
      <c r="E30" s="90"/>
      <c r="F30" s="90"/>
      <c r="G30" s="90"/>
    </row>
    <row r="31" spans="1:10" ht="15.75">
      <c r="A31" s="101" t="s">
        <v>6</v>
      </c>
      <c r="B31" s="101"/>
      <c r="C31" s="33">
        <v>9</v>
      </c>
      <c r="D31" s="26"/>
      <c r="E31" s="27"/>
      <c r="F31" s="28"/>
      <c r="G31" s="29"/>
    </row>
    <row r="32" spans="1:10" ht="15.75">
      <c r="A32" s="96" t="s">
        <v>5</v>
      </c>
      <c r="B32" s="96"/>
      <c r="C32" s="33">
        <v>42</v>
      </c>
      <c r="D32" s="30"/>
      <c r="E32" s="31"/>
      <c r="F32" s="32"/>
      <c r="G32" s="9"/>
    </row>
    <row r="33" spans="1:7" ht="12.75" customHeight="1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>
      <c r="A34" s="99" t="s">
        <v>44</v>
      </c>
      <c r="B34" s="99"/>
      <c r="C34" s="99"/>
      <c r="D34" s="99"/>
      <c r="E34" s="99"/>
      <c r="F34" s="99"/>
      <c r="G34" s="99"/>
    </row>
    <row r="35" spans="1:7">
      <c r="A35" s="52" t="s">
        <v>41</v>
      </c>
      <c r="B35" s="52"/>
      <c r="C35" s="52"/>
      <c r="D35" s="52"/>
      <c r="E35" s="52"/>
      <c r="F35" s="52"/>
      <c r="G35" s="52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7" sqref="J1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>
      <c r="A3" s="45" t="s">
        <v>30</v>
      </c>
      <c r="B3" s="20" t="s">
        <v>29</v>
      </c>
      <c r="C3" s="57"/>
      <c r="D3" s="58"/>
      <c r="E3" s="58"/>
      <c r="F3" s="57"/>
      <c r="G3" s="59"/>
    </row>
    <row r="4" spans="1:7">
      <c r="A4" s="60" t="s">
        <v>28</v>
      </c>
      <c r="B4" s="19" t="s">
        <v>27</v>
      </c>
      <c r="C4" s="5">
        <v>450</v>
      </c>
      <c r="D4" s="62">
        <v>297</v>
      </c>
      <c r="E4" s="63"/>
      <c r="F4" s="5">
        <f t="shared" ref="F4:F13" si="0">C4-D4</f>
        <v>153</v>
      </c>
      <c r="G4" s="9">
        <f t="shared" ref="G4:G13" si="1">(D4/C4)*100</f>
        <v>66</v>
      </c>
    </row>
    <row r="5" spans="1:7">
      <c r="A5" s="60"/>
      <c r="B5" s="19" t="s">
        <v>26</v>
      </c>
      <c r="C5" s="5">
        <v>8</v>
      </c>
      <c r="D5" s="64">
        <v>7</v>
      </c>
      <c r="E5" s="65"/>
      <c r="F5" s="5">
        <f t="shared" si="0"/>
        <v>1</v>
      </c>
      <c r="G5" s="9">
        <f t="shared" si="1"/>
        <v>87.5</v>
      </c>
    </row>
    <row r="6" spans="1:7">
      <c r="A6" s="61"/>
      <c r="B6" s="15" t="s">
        <v>25</v>
      </c>
      <c r="C6" s="5">
        <v>90</v>
      </c>
      <c r="D6" s="66">
        <v>16</v>
      </c>
      <c r="E6" s="67"/>
      <c r="F6" s="5">
        <f t="shared" si="0"/>
        <v>74</v>
      </c>
      <c r="G6" s="9">
        <f t="shared" si="1"/>
        <v>17.777777777777779</v>
      </c>
    </row>
    <row r="7" spans="1:7">
      <c r="A7" s="68" t="s">
        <v>4</v>
      </c>
      <c r="B7" s="69"/>
      <c r="C7" s="7">
        <f>SUM(C4:C6)</f>
        <v>548</v>
      </c>
      <c r="D7" s="70">
        <f>SUM(D4:E6)</f>
        <v>320</v>
      </c>
      <c r="E7" s="71"/>
      <c r="F7" s="7">
        <f t="shared" si="0"/>
        <v>228</v>
      </c>
      <c r="G7" s="17">
        <f t="shared" si="1"/>
        <v>58.394160583941598</v>
      </c>
    </row>
    <row r="8" spans="1:7">
      <c r="A8" s="74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>
      <c r="A9" s="61"/>
      <c r="B9" s="15" t="s">
        <v>22</v>
      </c>
      <c r="C9" s="5">
        <v>100</v>
      </c>
      <c r="D9" s="66">
        <v>59</v>
      </c>
      <c r="E9" s="67"/>
      <c r="F9" s="5">
        <f t="shared" si="0"/>
        <v>41</v>
      </c>
      <c r="G9" s="9">
        <f t="shared" si="1"/>
        <v>59</v>
      </c>
    </row>
    <row r="10" spans="1:7">
      <c r="A10" s="69" t="s">
        <v>4</v>
      </c>
      <c r="B10" s="77"/>
      <c r="C10" s="7">
        <f>SUM(C8:C9)</f>
        <v>105</v>
      </c>
      <c r="D10" s="70">
        <f>SUM(D8:E9)</f>
        <v>63</v>
      </c>
      <c r="E10" s="71"/>
      <c r="F10" s="7">
        <f t="shared" si="0"/>
        <v>42</v>
      </c>
      <c r="G10" s="17">
        <f t="shared" si="1"/>
        <v>60</v>
      </c>
    </row>
    <row r="11" spans="1:7">
      <c r="A11" s="74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>
      <c r="A12" s="61"/>
      <c r="B12" s="15" t="s">
        <v>19</v>
      </c>
      <c r="C12" s="5">
        <v>15</v>
      </c>
      <c r="D12" s="66">
        <v>12</v>
      </c>
      <c r="E12" s="67"/>
      <c r="F12" s="5">
        <f t="shared" si="0"/>
        <v>3</v>
      </c>
      <c r="G12" s="9">
        <f t="shared" si="1"/>
        <v>80</v>
      </c>
    </row>
    <row r="13" spans="1:7" ht="15.75" thickBot="1">
      <c r="A13" s="78" t="s">
        <v>4</v>
      </c>
      <c r="B13" s="79"/>
      <c r="C13" s="14">
        <f>SUM(C11:C12)</f>
        <v>37</v>
      </c>
      <c r="D13" s="80">
        <f>SUM(D11:E12)</f>
        <v>27</v>
      </c>
      <c r="E13" s="81"/>
      <c r="F13" s="7">
        <f t="shared" si="0"/>
        <v>10</v>
      </c>
      <c r="G13" s="13">
        <f t="shared" si="1"/>
        <v>72.972972972972968</v>
      </c>
    </row>
    <row r="14" spans="1:7" ht="23.25" thickBot="1">
      <c r="A14" s="82" t="s">
        <v>18</v>
      </c>
      <c r="B14" s="83"/>
      <c r="C14" s="83"/>
      <c r="D14" s="44" t="s">
        <v>17</v>
      </c>
      <c r="E14" s="21" t="s">
        <v>16</v>
      </c>
      <c r="F14" s="22"/>
      <c r="G14" s="23"/>
    </row>
    <row r="15" spans="1:7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2" t="s">
        <v>14</v>
      </c>
      <c r="B17" s="7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2" t="s">
        <v>13</v>
      </c>
      <c r="B18" s="73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72" t="s">
        <v>12</v>
      </c>
      <c r="B19" s="73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8" t="s">
        <v>11</v>
      </c>
      <c r="B20" s="89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8" t="s">
        <v>4</v>
      </c>
      <c r="B21" s="79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>
      <c r="A28" s="100" t="s">
        <v>38</v>
      </c>
      <c r="B28" s="85"/>
      <c r="C28" s="4">
        <f>SUM(D7,D10,D13,D21,E21,D25)</f>
        <v>508</v>
      </c>
      <c r="D28" s="86"/>
      <c r="E28" s="86"/>
      <c r="F28" s="86"/>
      <c r="G28" s="87"/>
      <c r="I28" s="3"/>
    </row>
    <row r="29" spans="1:10" ht="16.5" thickBot="1">
      <c r="A29" s="100" t="s">
        <v>1</v>
      </c>
      <c r="B29" s="85"/>
      <c r="C29" s="4">
        <f>C27-C28</f>
        <v>282</v>
      </c>
      <c r="D29" s="86"/>
      <c r="E29" s="86"/>
      <c r="F29" s="86"/>
      <c r="G29" s="87"/>
      <c r="I29" s="3"/>
    </row>
    <row r="30" spans="1:10" ht="15.75" thickBot="1">
      <c r="A30" s="90" t="s">
        <v>7</v>
      </c>
      <c r="B30" s="90"/>
      <c r="C30" s="90"/>
      <c r="D30" s="90"/>
      <c r="E30" s="90"/>
      <c r="F30" s="90"/>
      <c r="G30" s="90"/>
    </row>
    <row r="31" spans="1:10" ht="15.75">
      <c r="A31" s="101" t="s">
        <v>6</v>
      </c>
      <c r="B31" s="101"/>
      <c r="C31" s="33">
        <v>9</v>
      </c>
      <c r="D31" s="26"/>
      <c r="E31" s="27"/>
      <c r="F31" s="28"/>
      <c r="G31" s="29"/>
    </row>
    <row r="32" spans="1:10" ht="15.75">
      <c r="A32" s="96" t="s">
        <v>5</v>
      </c>
      <c r="B32" s="96"/>
      <c r="C32" s="33">
        <v>41</v>
      </c>
      <c r="D32" s="30"/>
      <c r="E32" s="31"/>
      <c r="F32" s="32"/>
      <c r="G32" s="9"/>
    </row>
    <row r="33" spans="1:7" ht="12.75" customHeight="1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>
      <c r="A34" s="99" t="s">
        <v>45</v>
      </c>
      <c r="B34" s="99"/>
      <c r="C34" s="99"/>
      <c r="D34" s="99"/>
      <c r="E34" s="99"/>
      <c r="F34" s="99"/>
      <c r="G34" s="99"/>
    </row>
    <row r="35" spans="1:7">
      <c r="A35" s="52" t="s">
        <v>41</v>
      </c>
      <c r="B35" s="52"/>
      <c r="C35" s="52"/>
      <c r="D35" s="52"/>
      <c r="E35" s="52"/>
      <c r="F35" s="52"/>
      <c r="G35" s="52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topLeftCell="A12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>
      <c r="A3" s="46" t="s">
        <v>30</v>
      </c>
      <c r="B3" s="20" t="s">
        <v>29</v>
      </c>
      <c r="C3" s="57"/>
      <c r="D3" s="58"/>
      <c r="E3" s="58"/>
      <c r="F3" s="57"/>
      <c r="G3" s="59"/>
    </row>
    <row r="4" spans="1:7">
      <c r="A4" s="60" t="s">
        <v>28</v>
      </c>
      <c r="B4" s="19" t="s">
        <v>27</v>
      </c>
      <c r="C4" s="5">
        <v>450</v>
      </c>
      <c r="D4" s="62">
        <v>297</v>
      </c>
      <c r="E4" s="63"/>
      <c r="F4" s="5">
        <f t="shared" ref="F4:F13" si="0">C4-D4</f>
        <v>153</v>
      </c>
      <c r="G4" s="9">
        <f t="shared" ref="G4:G13" si="1">(D4/C4)*100</f>
        <v>66</v>
      </c>
    </row>
    <row r="5" spans="1:7">
      <c r="A5" s="60"/>
      <c r="B5" s="19" t="s">
        <v>26</v>
      </c>
      <c r="C5" s="5">
        <v>8</v>
      </c>
      <c r="D5" s="64">
        <v>7</v>
      </c>
      <c r="E5" s="65"/>
      <c r="F5" s="5">
        <f t="shared" si="0"/>
        <v>1</v>
      </c>
      <c r="G5" s="9">
        <f t="shared" si="1"/>
        <v>87.5</v>
      </c>
    </row>
    <row r="6" spans="1:7">
      <c r="A6" s="61"/>
      <c r="B6" s="15" t="s">
        <v>25</v>
      </c>
      <c r="C6" s="5">
        <v>90</v>
      </c>
      <c r="D6" s="66">
        <v>16</v>
      </c>
      <c r="E6" s="67"/>
      <c r="F6" s="5">
        <f t="shared" si="0"/>
        <v>74</v>
      </c>
      <c r="G6" s="9">
        <f t="shared" si="1"/>
        <v>17.777777777777779</v>
      </c>
    </row>
    <row r="7" spans="1:7">
      <c r="A7" s="68" t="s">
        <v>4</v>
      </c>
      <c r="B7" s="69"/>
      <c r="C7" s="7">
        <f>SUM(C4:C6)</f>
        <v>548</v>
      </c>
      <c r="D7" s="70">
        <f>SUM(D4:E6)</f>
        <v>320</v>
      </c>
      <c r="E7" s="71"/>
      <c r="F7" s="7">
        <f t="shared" si="0"/>
        <v>228</v>
      </c>
      <c r="G7" s="17">
        <f t="shared" si="1"/>
        <v>58.394160583941598</v>
      </c>
    </row>
    <row r="8" spans="1:7">
      <c r="A8" s="74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>
      <c r="A9" s="61"/>
      <c r="B9" s="15" t="s">
        <v>22</v>
      </c>
      <c r="C9" s="5">
        <v>100</v>
      </c>
      <c r="D9" s="66">
        <v>59</v>
      </c>
      <c r="E9" s="67"/>
      <c r="F9" s="5">
        <f t="shared" si="0"/>
        <v>41</v>
      </c>
      <c r="G9" s="9">
        <f t="shared" si="1"/>
        <v>59</v>
      </c>
    </row>
    <row r="10" spans="1:7">
      <c r="A10" s="69" t="s">
        <v>4</v>
      </c>
      <c r="B10" s="77"/>
      <c r="C10" s="7">
        <f>SUM(C8:C9)</f>
        <v>105</v>
      </c>
      <c r="D10" s="70">
        <f>SUM(D8:E9)</f>
        <v>63</v>
      </c>
      <c r="E10" s="71"/>
      <c r="F10" s="7">
        <f t="shared" si="0"/>
        <v>42</v>
      </c>
      <c r="G10" s="17">
        <f t="shared" si="1"/>
        <v>60</v>
      </c>
    </row>
    <row r="11" spans="1:7">
      <c r="A11" s="74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>
      <c r="A12" s="61"/>
      <c r="B12" s="15" t="s">
        <v>19</v>
      </c>
      <c r="C12" s="5">
        <v>15</v>
      </c>
      <c r="D12" s="66">
        <v>12</v>
      </c>
      <c r="E12" s="67"/>
      <c r="F12" s="5">
        <f t="shared" si="0"/>
        <v>3</v>
      </c>
      <c r="G12" s="9">
        <f t="shared" si="1"/>
        <v>80</v>
      </c>
    </row>
    <row r="13" spans="1:7" ht="15.75" thickBot="1">
      <c r="A13" s="78" t="s">
        <v>4</v>
      </c>
      <c r="B13" s="79"/>
      <c r="C13" s="14">
        <f>SUM(C11:C12)</f>
        <v>37</v>
      </c>
      <c r="D13" s="80">
        <f>SUM(D11:E12)</f>
        <v>27</v>
      </c>
      <c r="E13" s="81"/>
      <c r="F13" s="7">
        <f t="shared" si="0"/>
        <v>10</v>
      </c>
      <c r="G13" s="13">
        <f t="shared" si="1"/>
        <v>72.972972972972968</v>
      </c>
    </row>
    <row r="14" spans="1:7" ht="23.25" thickBot="1">
      <c r="A14" s="82" t="s">
        <v>18</v>
      </c>
      <c r="B14" s="83"/>
      <c r="C14" s="83"/>
      <c r="D14" s="47" t="s">
        <v>17</v>
      </c>
      <c r="E14" s="21" t="s">
        <v>16</v>
      </c>
      <c r="F14" s="22"/>
      <c r="G14" s="23"/>
    </row>
    <row r="15" spans="1:7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2" t="s">
        <v>14</v>
      </c>
      <c r="B17" s="7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2" t="s">
        <v>13</v>
      </c>
      <c r="B18" s="73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>
      <c r="A19" s="72" t="s">
        <v>12</v>
      </c>
      <c r="B19" s="73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88" t="s">
        <v>11</v>
      </c>
      <c r="B20" s="89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78" t="s">
        <v>4</v>
      </c>
      <c r="B21" s="79"/>
      <c r="C21" s="8">
        <f>SUM(C15:C20)</f>
        <v>88</v>
      </c>
      <c r="D21" s="8">
        <f>SUM(D15:D20)</f>
        <v>53</v>
      </c>
      <c r="E21" s="8">
        <f>SUM(E15:E20)</f>
        <v>30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>
      <c r="A28" s="100" t="s">
        <v>38</v>
      </c>
      <c r="B28" s="85"/>
      <c r="C28" s="4">
        <f>SUM(D7,D10,D13,D21,E21,D25)</f>
        <v>503</v>
      </c>
      <c r="D28" s="86"/>
      <c r="E28" s="86"/>
      <c r="F28" s="86"/>
      <c r="G28" s="87"/>
      <c r="I28" s="3"/>
    </row>
    <row r="29" spans="1:10" ht="16.5" thickBot="1">
      <c r="A29" s="100" t="s">
        <v>1</v>
      </c>
      <c r="B29" s="85"/>
      <c r="C29" s="4">
        <f>C27-C28</f>
        <v>287</v>
      </c>
      <c r="D29" s="86"/>
      <c r="E29" s="86"/>
      <c r="F29" s="86"/>
      <c r="G29" s="87"/>
      <c r="I29" s="3"/>
    </row>
    <row r="30" spans="1:10" ht="15.75" thickBot="1">
      <c r="A30" s="90" t="s">
        <v>7</v>
      </c>
      <c r="B30" s="90"/>
      <c r="C30" s="90"/>
      <c r="D30" s="90"/>
      <c r="E30" s="90"/>
      <c r="F30" s="90"/>
      <c r="G30" s="90"/>
    </row>
    <row r="31" spans="1:10" ht="15.75">
      <c r="A31" s="101" t="s">
        <v>6</v>
      </c>
      <c r="B31" s="101"/>
      <c r="C31" s="33">
        <v>9</v>
      </c>
      <c r="D31" s="26"/>
      <c r="E31" s="27"/>
      <c r="F31" s="28"/>
      <c r="G31" s="29"/>
    </row>
    <row r="32" spans="1:10" ht="15.75">
      <c r="A32" s="96" t="s">
        <v>5</v>
      </c>
      <c r="B32" s="96"/>
      <c r="C32" s="33">
        <v>41</v>
      </c>
      <c r="D32" s="30"/>
      <c r="E32" s="31"/>
      <c r="F32" s="32"/>
      <c r="G32" s="9"/>
    </row>
    <row r="33" spans="1:7" ht="12.75" customHeight="1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>
      <c r="A34" s="99" t="s">
        <v>46</v>
      </c>
      <c r="B34" s="99"/>
      <c r="C34" s="99"/>
      <c r="D34" s="99"/>
      <c r="E34" s="99"/>
      <c r="F34" s="99"/>
      <c r="G34" s="99"/>
    </row>
    <row r="35" spans="1:7">
      <c r="A35" s="52" t="s">
        <v>41</v>
      </c>
      <c r="B35" s="52"/>
      <c r="C35" s="52"/>
      <c r="D35" s="52"/>
      <c r="E35" s="52"/>
      <c r="F35" s="52"/>
      <c r="G35" s="52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D37" sqref="D3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>
      <c r="A3" s="48" t="s">
        <v>30</v>
      </c>
      <c r="B3" s="20" t="s">
        <v>29</v>
      </c>
      <c r="C3" s="57"/>
      <c r="D3" s="58"/>
      <c r="E3" s="58"/>
      <c r="F3" s="57"/>
      <c r="G3" s="59"/>
    </row>
    <row r="4" spans="1:7">
      <c r="A4" s="60" t="s">
        <v>28</v>
      </c>
      <c r="B4" s="19" t="s">
        <v>27</v>
      </c>
      <c r="C4" s="5">
        <v>450</v>
      </c>
      <c r="D4" s="62">
        <v>296</v>
      </c>
      <c r="E4" s="63"/>
      <c r="F4" s="5">
        <f t="shared" ref="F4:F13" si="0">C4-D4</f>
        <v>154</v>
      </c>
      <c r="G4" s="9">
        <f t="shared" ref="G4:G13" si="1">(D4/C4)*100</f>
        <v>65.777777777777786</v>
      </c>
    </row>
    <row r="5" spans="1:7">
      <c r="A5" s="60"/>
      <c r="B5" s="19" t="s">
        <v>26</v>
      </c>
      <c r="C5" s="5">
        <v>8</v>
      </c>
      <c r="D5" s="64">
        <v>7</v>
      </c>
      <c r="E5" s="65"/>
      <c r="F5" s="5">
        <f t="shared" si="0"/>
        <v>1</v>
      </c>
      <c r="G5" s="9">
        <f t="shared" si="1"/>
        <v>87.5</v>
      </c>
    </row>
    <row r="6" spans="1:7">
      <c r="A6" s="61"/>
      <c r="B6" s="15" t="s">
        <v>25</v>
      </c>
      <c r="C6" s="5">
        <v>90</v>
      </c>
      <c r="D6" s="66">
        <v>16</v>
      </c>
      <c r="E6" s="67"/>
      <c r="F6" s="5">
        <f t="shared" si="0"/>
        <v>74</v>
      </c>
      <c r="G6" s="9">
        <f t="shared" si="1"/>
        <v>17.777777777777779</v>
      </c>
    </row>
    <row r="7" spans="1:7">
      <c r="A7" s="68" t="s">
        <v>4</v>
      </c>
      <c r="B7" s="69"/>
      <c r="C7" s="7">
        <f>SUM(C4:C6)</f>
        <v>548</v>
      </c>
      <c r="D7" s="70">
        <f>SUM(D4:E6)</f>
        <v>319</v>
      </c>
      <c r="E7" s="71"/>
      <c r="F7" s="7">
        <f t="shared" si="0"/>
        <v>229</v>
      </c>
      <c r="G7" s="17">
        <f t="shared" si="1"/>
        <v>58.211678832116789</v>
      </c>
    </row>
    <row r="8" spans="1:7">
      <c r="A8" s="74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>
      <c r="A9" s="61"/>
      <c r="B9" s="15" t="s">
        <v>22</v>
      </c>
      <c r="C9" s="5">
        <v>100</v>
      </c>
      <c r="D9" s="66">
        <v>59</v>
      </c>
      <c r="E9" s="67"/>
      <c r="F9" s="5">
        <f t="shared" si="0"/>
        <v>41</v>
      </c>
      <c r="G9" s="9">
        <f t="shared" si="1"/>
        <v>59</v>
      </c>
    </row>
    <row r="10" spans="1:7">
      <c r="A10" s="69" t="s">
        <v>4</v>
      </c>
      <c r="B10" s="77"/>
      <c r="C10" s="7">
        <f>SUM(C8:C9)</f>
        <v>105</v>
      </c>
      <c r="D10" s="70">
        <f>SUM(D8:E9)</f>
        <v>63</v>
      </c>
      <c r="E10" s="71"/>
      <c r="F10" s="7">
        <f t="shared" si="0"/>
        <v>42</v>
      </c>
      <c r="G10" s="17">
        <f t="shared" si="1"/>
        <v>60</v>
      </c>
    </row>
    <row r="11" spans="1:7">
      <c r="A11" s="74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>
      <c r="A12" s="61"/>
      <c r="B12" s="15" t="s">
        <v>19</v>
      </c>
      <c r="C12" s="5">
        <v>15</v>
      </c>
      <c r="D12" s="66">
        <v>12</v>
      </c>
      <c r="E12" s="67"/>
      <c r="F12" s="5">
        <f t="shared" si="0"/>
        <v>3</v>
      </c>
      <c r="G12" s="9">
        <f t="shared" si="1"/>
        <v>80</v>
      </c>
    </row>
    <row r="13" spans="1:7" ht="15.75" thickBot="1">
      <c r="A13" s="78" t="s">
        <v>4</v>
      </c>
      <c r="B13" s="79"/>
      <c r="C13" s="14">
        <f>SUM(C11:C12)</f>
        <v>37</v>
      </c>
      <c r="D13" s="80">
        <f>SUM(D11:E12)</f>
        <v>27</v>
      </c>
      <c r="E13" s="81"/>
      <c r="F13" s="7">
        <f t="shared" si="0"/>
        <v>10</v>
      </c>
      <c r="G13" s="13">
        <f t="shared" si="1"/>
        <v>72.972972972972968</v>
      </c>
    </row>
    <row r="14" spans="1:7" ht="23.25" thickBot="1">
      <c r="A14" s="82" t="s">
        <v>18</v>
      </c>
      <c r="B14" s="83"/>
      <c r="C14" s="83"/>
      <c r="D14" s="49" t="s">
        <v>17</v>
      </c>
      <c r="E14" s="21" t="s">
        <v>16</v>
      </c>
      <c r="F14" s="22"/>
      <c r="G14" s="23"/>
    </row>
    <row r="15" spans="1:7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2" t="s">
        <v>14</v>
      </c>
      <c r="B17" s="7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2" t="s">
        <v>13</v>
      </c>
      <c r="B18" s="73"/>
      <c r="C18" s="5">
        <v>13</v>
      </c>
      <c r="D18" s="5">
        <v>10</v>
      </c>
      <c r="E18" s="12">
        <v>1</v>
      </c>
      <c r="F18" s="12">
        <f t="shared" si="2"/>
        <v>2</v>
      </c>
      <c r="G18" s="9">
        <f t="shared" si="3"/>
        <v>84.615384615384613</v>
      </c>
    </row>
    <row r="19" spans="1:10">
      <c r="A19" s="72" t="s">
        <v>12</v>
      </c>
      <c r="B19" s="73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88" t="s">
        <v>11</v>
      </c>
      <c r="B20" s="89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78" t="s">
        <v>4</v>
      </c>
      <c r="B21" s="79"/>
      <c r="C21" s="8">
        <f>SUM(C15:C20)</f>
        <v>88</v>
      </c>
      <c r="D21" s="8">
        <f>SUM(D15:D20)</f>
        <v>52</v>
      </c>
      <c r="E21" s="8">
        <f>SUM(E15:E20)</f>
        <v>30</v>
      </c>
      <c r="F21" s="7">
        <f t="shared" si="2"/>
        <v>6</v>
      </c>
      <c r="G21" s="11">
        <f t="shared" si="3"/>
        <v>93.181818181818173</v>
      </c>
      <c r="I21" s="24"/>
    </row>
    <row r="22" spans="1:10" ht="15.75" thickBot="1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>
      <c r="A28" s="100" t="s">
        <v>38</v>
      </c>
      <c r="B28" s="85"/>
      <c r="C28" s="4">
        <f>SUM(D7,D10,D13,D21,E21,D25)</f>
        <v>501</v>
      </c>
      <c r="D28" s="86"/>
      <c r="E28" s="86"/>
      <c r="F28" s="86"/>
      <c r="G28" s="87"/>
      <c r="I28" s="3"/>
    </row>
    <row r="29" spans="1:10" ht="16.5" thickBot="1">
      <c r="A29" s="100" t="s">
        <v>1</v>
      </c>
      <c r="B29" s="85"/>
      <c r="C29" s="4">
        <f>C27-C28</f>
        <v>289</v>
      </c>
      <c r="D29" s="86"/>
      <c r="E29" s="86"/>
      <c r="F29" s="86"/>
      <c r="G29" s="87"/>
      <c r="I29" s="3"/>
    </row>
    <row r="30" spans="1:10" ht="15.75" thickBot="1">
      <c r="A30" s="90" t="s">
        <v>7</v>
      </c>
      <c r="B30" s="90"/>
      <c r="C30" s="90"/>
      <c r="D30" s="90"/>
      <c r="E30" s="90"/>
      <c r="F30" s="90"/>
      <c r="G30" s="90"/>
    </row>
    <row r="31" spans="1:10" ht="15.75">
      <c r="A31" s="101" t="s">
        <v>6</v>
      </c>
      <c r="B31" s="101"/>
      <c r="C31" s="33">
        <v>7</v>
      </c>
      <c r="D31" s="26"/>
      <c r="E31" s="27"/>
      <c r="F31" s="28"/>
      <c r="G31" s="29"/>
    </row>
    <row r="32" spans="1:10" ht="15.75">
      <c r="A32" s="96" t="s">
        <v>5</v>
      </c>
      <c r="B32" s="96"/>
      <c r="C32" s="33">
        <v>41</v>
      </c>
      <c r="D32" s="30"/>
      <c r="E32" s="31"/>
      <c r="F32" s="32"/>
      <c r="G32" s="9"/>
    </row>
    <row r="33" spans="1:7" ht="12.75" customHeight="1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>
      <c r="A34" s="99" t="s">
        <v>47</v>
      </c>
      <c r="B34" s="99"/>
      <c r="C34" s="99"/>
      <c r="D34" s="99"/>
      <c r="E34" s="99"/>
      <c r="F34" s="99"/>
      <c r="G34" s="99"/>
    </row>
    <row r="35" spans="1:7">
      <c r="A35" s="52" t="s">
        <v>41</v>
      </c>
      <c r="B35" s="52"/>
      <c r="C35" s="52"/>
      <c r="D35" s="52"/>
      <c r="E35" s="52"/>
      <c r="F35" s="52"/>
      <c r="G35" s="52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5" zoomScale="130" zoomScaleNormal="130" workbookViewId="0">
      <selection activeCell="C36" sqref="C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>
      <c r="A3" s="51" t="s">
        <v>30</v>
      </c>
      <c r="B3" s="20" t="s">
        <v>29</v>
      </c>
      <c r="C3" s="57"/>
      <c r="D3" s="58"/>
      <c r="E3" s="58"/>
      <c r="F3" s="57"/>
      <c r="G3" s="59"/>
    </row>
    <row r="4" spans="1:7">
      <c r="A4" s="60" t="s">
        <v>28</v>
      </c>
      <c r="B4" s="19" t="s">
        <v>27</v>
      </c>
      <c r="C4" s="5">
        <v>450</v>
      </c>
      <c r="D4" s="62">
        <v>293</v>
      </c>
      <c r="E4" s="63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60"/>
      <c r="B5" s="19" t="s">
        <v>26</v>
      </c>
      <c r="C5" s="5">
        <v>8</v>
      </c>
      <c r="D5" s="64">
        <v>7</v>
      </c>
      <c r="E5" s="65"/>
      <c r="F5" s="5">
        <f t="shared" si="0"/>
        <v>1</v>
      </c>
      <c r="G5" s="9">
        <f t="shared" si="1"/>
        <v>87.5</v>
      </c>
    </row>
    <row r="6" spans="1:7">
      <c r="A6" s="61"/>
      <c r="B6" s="15" t="s">
        <v>25</v>
      </c>
      <c r="C6" s="5">
        <v>90</v>
      </c>
      <c r="D6" s="66">
        <v>16</v>
      </c>
      <c r="E6" s="67"/>
      <c r="F6" s="5">
        <f t="shared" si="0"/>
        <v>74</v>
      </c>
      <c r="G6" s="9">
        <f t="shared" si="1"/>
        <v>17.777777777777779</v>
      </c>
    </row>
    <row r="7" spans="1:7">
      <c r="A7" s="68" t="s">
        <v>4</v>
      </c>
      <c r="B7" s="69"/>
      <c r="C7" s="7">
        <f>SUM(C4:C6)</f>
        <v>548</v>
      </c>
      <c r="D7" s="70">
        <f>SUM(D4:E6)</f>
        <v>316</v>
      </c>
      <c r="E7" s="71"/>
      <c r="F7" s="7">
        <f t="shared" si="0"/>
        <v>232</v>
      </c>
      <c r="G7" s="17">
        <f t="shared" si="1"/>
        <v>57.664233576642332</v>
      </c>
    </row>
    <row r="8" spans="1:7">
      <c r="A8" s="74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>
      <c r="A9" s="61"/>
      <c r="B9" s="15" t="s">
        <v>22</v>
      </c>
      <c r="C9" s="5">
        <v>100</v>
      </c>
      <c r="D9" s="66">
        <v>59</v>
      </c>
      <c r="E9" s="67"/>
      <c r="F9" s="5">
        <f t="shared" si="0"/>
        <v>41</v>
      </c>
      <c r="G9" s="9">
        <f t="shared" si="1"/>
        <v>59</v>
      </c>
    </row>
    <row r="10" spans="1:7">
      <c r="A10" s="69" t="s">
        <v>4</v>
      </c>
      <c r="B10" s="77"/>
      <c r="C10" s="7">
        <f>SUM(C8:C9)</f>
        <v>105</v>
      </c>
      <c r="D10" s="70">
        <f>SUM(D8:E9)</f>
        <v>63</v>
      </c>
      <c r="E10" s="71"/>
      <c r="F10" s="7">
        <f t="shared" si="0"/>
        <v>42</v>
      </c>
      <c r="G10" s="17">
        <f t="shared" si="1"/>
        <v>60</v>
      </c>
    </row>
    <row r="11" spans="1:7">
      <c r="A11" s="74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>
      <c r="A12" s="61"/>
      <c r="B12" s="15" t="s">
        <v>19</v>
      </c>
      <c r="C12" s="5">
        <v>15</v>
      </c>
      <c r="D12" s="66">
        <v>12</v>
      </c>
      <c r="E12" s="67"/>
      <c r="F12" s="5">
        <f t="shared" si="0"/>
        <v>3</v>
      </c>
      <c r="G12" s="9">
        <f t="shared" si="1"/>
        <v>80</v>
      </c>
    </row>
    <row r="13" spans="1:7" ht="15.75" thickBot="1">
      <c r="A13" s="78" t="s">
        <v>4</v>
      </c>
      <c r="B13" s="79"/>
      <c r="C13" s="14">
        <f>SUM(C11:C12)</f>
        <v>37</v>
      </c>
      <c r="D13" s="80">
        <f>SUM(D11:E12)</f>
        <v>27</v>
      </c>
      <c r="E13" s="81"/>
      <c r="F13" s="7">
        <f t="shared" si="0"/>
        <v>10</v>
      </c>
      <c r="G13" s="13">
        <f t="shared" si="1"/>
        <v>72.972972972972968</v>
      </c>
    </row>
    <row r="14" spans="1:7" ht="23.25" thickBot="1">
      <c r="A14" s="82" t="s">
        <v>18</v>
      </c>
      <c r="B14" s="83"/>
      <c r="C14" s="83"/>
      <c r="D14" s="50" t="s">
        <v>17</v>
      </c>
      <c r="E14" s="21" t="s">
        <v>16</v>
      </c>
      <c r="F14" s="22"/>
      <c r="G14" s="23"/>
    </row>
    <row r="15" spans="1:7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2" t="s">
        <v>14</v>
      </c>
      <c r="B17" s="7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2" t="s">
        <v>13</v>
      </c>
      <c r="B18" s="73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>
      <c r="A19" s="72" t="s">
        <v>12</v>
      </c>
      <c r="B19" s="73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88" t="s">
        <v>11</v>
      </c>
      <c r="B20" s="89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78" t="s">
        <v>4</v>
      </c>
      <c r="B21" s="79"/>
      <c r="C21" s="8">
        <f>SUM(C15:C20)</f>
        <v>88</v>
      </c>
      <c r="D21" s="8">
        <f>SUM(D15:D20)</f>
        <v>53</v>
      </c>
      <c r="E21" s="8">
        <f>SUM(E15:E20)</f>
        <v>30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>
      <c r="A28" s="100" t="s">
        <v>38</v>
      </c>
      <c r="B28" s="85"/>
      <c r="C28" s="4">
        <f>SUM(D7,D10,D13,D21,E21,D25)</f>
        <v>499</v>
      </c>
      <c r="D28" s="86"/>
      <c r="E28" s="86"/>
      <c r="F28" s="86"/>
      <c r="G28" s="87"/>
      <c r="I28" s="3"/>
    </row>
    <row r="29" spans="1:10" ht="16.5" thickBot="1">
      <c r="A29" s="100" t="s">
        <v>1</v>
      </c>
      <c r="B29" s="85"/>
      <c r="C29" s="4">
        <f>C27-C28</f>
        <v>291</v>
      </c>
      <c r="D29" s="86"/>
      <c r="E29" s="86"/>
      <c r="F29" s="86"/>
      <c r="G29" s="87"/>
      <c r="I29" s="3"/>
    </row>
    <row r="30" spans="1:10" ht="15.75" thickBot="1">
      <c r="A30" s="90" t="s">
        <v>7</v>
      </c>
      <c r="B30" s="90"/>
      <c r="C30" s="90"/>
      <c r="D30" s="90"/>
      <c r="E30" s="90"/>
      <c r="F30" s="90"/>
      <c r="G30" s="90"/>
    </row>
    <row r="31" spans="1:10" ht="15.75">
      <c r="A31" s="101" t="s">
        <v>6</v>
      </c>
      <c r="B31" s="101"/>
      <c r="C31" s="33">
        <v>6</v>
      </c>
      <c r="D31" s="26"/>
      <c r="E31" s="27"/>
      <c r="F31" s="28"/>
      <c r="G31" s="29"/>
    </row>
    <row r="32" spans="1:10" ht="15.75">
      <c r="A32" s="96" t="s">
        <v>5</v>
      </c>
      <c r="B32" s="96"/>
      <c r="C32" s="33">
        <v>41</v>
      </c>
      <c r="D32" s="30"/>
      <c r="E32" s="31"/>
      <c r="F32" s="32"/>
      <c r="G32" s="9"/>
    </row>
    <row r="33" spans="1:7" ht="12.75" customHeight="1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>
      <c r="A34" s="99" t="s">
        <v>48</v>
      </c>
      <c r="B34" s="99"/>
      <c r="C34" s="99"/>
      <c r="D34" s="99"/>
      <c r="E34" s="99"/>
      <c r="F34" s="99"/>
      <c r="G34" s="99"/>
    </row>
    <row r="35" spans="1:7">
      <c r="A35" s="52" t="s">
        <v>41</v>
      </c>
      <c r="B35" s="52"/>
      <c r="C35" s="52"/>
      <c r="D35" s="52"/>
      <c r="E35" s="52"/>
      <c r="F35" s="52"/>
      <c r="G35" s="52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MAIO</vt:lpstr>
      <vt:lpstr>JUN</vt:lpstr>
      <vt:lpstr>JUL</vt:lpstr>
      <vt:lpstr>AGO</vt:lpstr>
      <vt:lpstr>SET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2015-10-15T17:48:38Z</dcterms:modified>
</cp:coreProperties>
</file>