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1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" sheetId="31" r:id="rId8"/>
    <sheet name="SET" sheetId="32" r:id="rId9"/>
    <sheet name="OUT" sheetId="33" r:id="rId10"/>
    <sheet name="NOV" sheetId="34" r:id="rId11"/>
    <sheet name="DEZ" sheetId="35" r:id="rId12"/>
    <sheet name="Plan1" sheetId="1" r:id="rId13"/>
    <sheet name="Plan2" sheetId="2" r:id="rId14"/>
    <sheet name="Plan3" sheetId="3" r:id="rId15"/>
  </sheets>
  <calcPr calcId="125725"/>
</workbook>
</file>

<file path=xl/calcChain.xml><?xml version="1.0" encoding="utf-8"?>
<calcChain xmlns="http://schemas.openxmlformats.org/spreadsheetml/2006/main">
  <c r="D25" i="35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4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3"/>
  <c r="G25" s="1"/>
  <c r="C25"/>
  <c r="C27" s="1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2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31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35" l="1"/>
  <c r="G7"/>
  <c r="F21"/>
  <c r="F25"/>
  <c r="C29" i="34"/>
  <c r="G7"/>
  <c r="F25"/>
  <c r="G21" i="33"/>
  <c r="C29"/>
  <c r="G7"/>
  <c r="F25"/>
  <c r="F7" i="32"/>
  <c r="C29"/>
  <c r="G7"/>
  <c r="F25"/>
  <c r="F21" i="31"/>
  <c r="F7"/>
  <c r="C29"/>
  <c r="G7"/>
  <c r="F25"/>
  <c r="G21" i="30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<sst xmlns="http://schemas.openxmlformats.org/spreadsheetml/2006/main" count="540" uniqueCount="51">
  <si>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</si>
  <si>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</si>
  <si>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</si>
  <si>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</si>
  <si>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</si>
  <si>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</si>
  <si>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</si>
  <si>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</si>
  <si>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</si>
  <si>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</si>
  <si>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</si>
  <si>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</si>
  <si>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</si>
  <si>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</si>
  <si>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</si>
  <si>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</si>
  <si>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</si>
  <si>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</si>
  <si>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</si>
  <si>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</si>
  <si>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</si>
  <si>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</si>
  <si>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</si>
  <si>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</si>
  <si>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</si>
  <si>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</si>
  <si>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</si>
  <si>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</si>
  <si>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</si>
  <si>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</si>
  <si>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</si>
  <si>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</si>
  <si>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</si>
  <si>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</si>
  <si>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</si>
  <si>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</si>
  <si>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</si>
  <si>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</si>
  <si>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</si>
  <si>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</si>
  <si>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</si>
  <si>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</si>
  <si>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</si>
  <si>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</si>
  <si>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</si>
  <si>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</si>
  <si>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</si>
  <si>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(=512),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</si>
  <si>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(=510),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</si>
  <si>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(=511),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</si>
  <si>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(=513),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</si>
</sst>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35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301</v>
      </c>
      <c r="E4" s="69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66"/>
      <c r="B5" s="19" t="s">
        <v>26</v>
      </c>
      <c r="C5" s="5">
        <v>8</v>
      </c>
      <c r="D5" s="70">
        <v>8</v>
      </c>
      <c r="E5" s="71"/>
      <c r="F5" s="5">
        <f t="shared" si="0"/>
        <v>0</v>
      </c>
      <c r="G5" s="9">
        <f t="shared" si="1"/>
        <v>100</v>
      </c>
    </row>
    <row r="6" spans="1:7">
      <c r="A6" s="67"/>
      <c r="B6" s="15" t="s">
        <v>25</v>
      </c>
      <c r="C6" s="5">
        <v>90</v>
      </c>
      <c r="D6" s="72">
        <v>17</v>
      </c>
      <c r="E6" s="73"/>
      <c r="F6" s="5">
        <f t="shared" si="0"/>
        <v>73</v>
      </c>
      <c r="G6" s="9">
        <f t="shared" si="1"/>
        <v>18.888888888888889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326</v>
      </c>
      <c r="E7" s="77"/>
      <c r="F7" s="7">
        <f t="shared" si="0"/>
        <v>222</v>
      </c>
      <c r="G7" s="17">
        <f t="shared" si="1"/>
        <v>59.489051094890513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60</v>
      </c>
      <c r="E9" s="73"/>
      <c r="F9" s="5">
        <f t="shared" si="0"/>
        <v>40</v>
      </c>
      <c r="G9" s="9">
        <f t="shared" si="1"/>
        <v>60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64</v>
      </c>
      <c r="E10" s="77"/>
      <c r="F10" s="7">
        <f t="shared" si="0"/>
        <v>41</v>
      </c>
      <c r="G10" s="17">
        <f t="shared" si="1"/>
        <v>60.952380952380956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34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515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275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11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1.75" customHeight="1">
      <c r="A34" s="105" t="s">
        <v>39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5"/>
  <sheetViews>
    <sheetView topLeftCell="A7" zoomScale="130" zoomScaleNormal="130" workbookViewId="0">
      <selection activeCell="F44" sqref="F4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52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293</v>
      </c>
      <c r="E4" s="69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316</v>
      </c>
      <c r="E7" s="77"/>
      <c r="F7" s="7">
        <f t="shared" si="0"/>
        <v>232</v>
      </c>
      <c r="G7" s="17">
        <f t="shared" si="1"/>
        <v>57.664233576642332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53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500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290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6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49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5"/>
  <sheetViews>
    <sheetView topLeftCell="A28" zoomScale="130" zoomScaleNormal="130" workbookViewId="0">
      <selection activeCell="C42" sqref="C4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55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293</v>
      </c>
      <c r="E4" s="69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316</v>
      </c>
      <c r="E7" s="77"/>
      <c r="F7" s="7">
        <f t="shared" si="0"/>
        <v>232</v>
      </c>
      <c r="G7" s="17">
        <f t="shared" si="1"/>
        <v>57.664233576642332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54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500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290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6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50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zoomScale="130" zoomScaleNormal="130" workbookViewId="0">
      <selection activeCell="I31" sqref="I31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56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293</v>
      </c>
      <c r="E4" s="69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316</v>
      </c>
      <c r="E7" s="77"/>
      <c r="F7" s="7">
        <f t="shared" si="0"/>
        <v>232</v>
      </c>
      <c r="G7" s="17">
        <f t="shared" si="1"/>
        <v>57.664233576642332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57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500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290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6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49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37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300</v>
      </c>
      <c r="E4" s="69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66"/>
      <c r="B5" s="19" t="s">
        <v>26</v>
      </c>
      <c r="C5" s="5">
        <v>8</v>
      </c>
      <c r="D5" s="70">
        <v>8</v>
      </c>
      <c r="E5" s="71"/>
      <c r="F5" s="5">
        <f t="shared" si="0"/>
        <v>0</v>
      </c>
      <c r="G5" s="9">
        <f t="shared" si="1"/>
        <v>100</v>
      </c>
    </row>
    <row r="6" spans="1:7">
      <c r="A6" s="67"/>
      <c r="B6" s="15" t="s">
        <v>25</v>
      </c>
      <c r="C6" s="5">
        <v>90</v>
      </c>
      <c r="D6" s="72">
        <v>17</v>
      </c>
      <c r="E6" s="73"/>
      <c r="F6" s="5">
        <f t="shared" si="0"/>
        <v>73</v>
      </c>
      <c r="G6" s="9">
        <f t="shared" si="1"/>
        <v>18.888888888888889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325</v>
      </c>
      <c r="E7" s="77"/>
      <c r="F7" s="7">
        <f t="shared" si="0"/>
        <v>223</v>
      </c>
      <c r="G7" s="17">
        <f t="shared" si="1"/>
        <v>59.306569343065696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60</v>
      </c>
      <c r="E9" s="73"/>
      <c r="F9" s="5">
        <f t="shared" si="0"/>
        <v>40</v>
      </c>
      <c r="G9" s="9">
        <f t="shared" si="1"/>
        <v>60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64</v>
      </c>
      <c r="E10" s="77"/>
      <c r="F10" s="7">
        <f t="shared" si="0"/>
        <v>41</v>
      </c>
      <c r="G10" s="17">
        <f t="shared" si="1"/>
        <v>60.952380952380956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36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514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276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10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1.75" customHeight="1">
      <c r="A34" s="105" t="s">
        <v>40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39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299</v>
      </c>
      <c r="E4" s="69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17</v>
      </c>
      <c r="E6" s="73"/>
      <c r="F6" s="5">
        <f t="shared" si="0"/>
        <v>73</v>
      </c>
      <c r="G6" s="9">
        <f t="shared" si="1"/>
        <v>18.888888888888889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323</v>
      </c>
      <c r="E7" s="77"/>
      <c r="F7" s="7">
        <f t="shared" si="0"/>
        <v>225</v>
      </c>
      <c r="G7" s="17">
        <f t="shared" si="1"/>
        <v>58.941605839416056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60</v>
      </c>
      <c r="E9" s="73"/>
      <c r="F9" s="5">
        <f t="shared" si="0"/>
        <v>40</v>
      </c>
      <c r="G9" s="9">
        <f t="shared" si="1"/>
        <v>60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64</v>
      </c>
      <c r="E10" s="77"/>
      <c r="F10" s="7">
        <f t="shared" si="0"/>
        <v>41</v>
      </c>
      <c r="G10" s="17">
        <f t="shared" si="1"/>
        <v>60.952380952380956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38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512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278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10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40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42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41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298</v>
      </c>
      <c r="E4" s="69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17</v>
      </c>
      <c r="E6" s="73"/>
      <c r="F6" s="5">
        <f t="shared" si="0"/>
        <v>73</v>
      </c>
      <c r="G6" s="9">
        <f t="shared" si="1"/>
        <v>18.888888888888889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322</v>
      </c>
      <c r="E7" s="77"/>
      <c r="F7" s="7">
        <f t="shared" si="0"/>
        <v>226</v>
      </c>
      <c r="G7" s="17">
        <f t="shared" si="1"/>
        <v>58.759124087591239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60</v>
      </c>
      <c r="E9" s="73"/>
      <c r="F9" s="5">
        <f t="shared" si="0"/>
        <v>40</v>
      </c>
      <c r="G9" s="9">
        <f t="shared" si="1"/>
        <v>60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64</v>
      </c>
      <c r="E10" s="77"/>
      <c r="F10" s="7">
        <f t="shared" si="0"/>
        <v>41</v>
      </c>
      <c r="G10" s="17">
        <f t="shared" si="1"/>
        <v>60.952380952380956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40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511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279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9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39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43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42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297</v>
      </c>
      <c r="E4" s="69"/>
      <c r="F4" s="5">
        <f t="shared" ref="F4:F13" si="0">C4-D4</f>
        <v>153</v>
      </c>
      <c r="G4" s="9">
        <f t="shared" ref="G4:G13" si="1">(D4/C4)*100</f>
        <v>66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320</v>
      </c>
      <c r="E7" s="77"/>
      <c r="F7" s="7">
        <f t="shared" si="0"/>
        <v>228</v>
      </c>
      <c r="G7" s="17">
        <f t="shared" si="1"/>
        <v>58.394160583941598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43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508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282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9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42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44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45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297</v>
      </c>
      <c r="E4" s="69"/>
      <c r="F4" s="5">
        <f t="shared" ref="F4:F13" si="0">C4-D4</f>
        <v>153</v>
      </c>
      <c r="G4" s="9">
        <f t="shared" ref="G4:G13" si="1">(D4/C4)*100</f>
        <v>66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320</v>
      </c>
      <c r="E7" s="77"/>
      <c r="F7" s="7">
        <f t="shared" si="0"/>
        <v>228</v>
      </c>
      <c r="G7" s="17">
        <f t="shared" si="1"/>
        <v>58.394160583941598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44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508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282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9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45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46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297</v>
      </c>
      <c r="E4" s="69"/>
      <c r="F4" s="5">
        <f t="shared" ref="F4:F13" si="0">C4-D4</f>
        <v>153</v>
      </c>
      <c r="G4" s="9">
        <f t="shared" ref="G4:G13" si="1">(D4/C4)*100</f>
        <v>66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320</v>
      </c>
      <c r="E7" s="77"/>
      <c r="F7" s="7">
        <f t="shared" si="0"/>
        <v>228</v>
      </c>
      <c r="G7" s="17">
        <f t="shared" si="1"/>
        <v>58.394160583941598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47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503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287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9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46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37" sqref="D3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48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296</v>
      </c>
      <c r="E4" s="69"/>
      <c r="F4" s="5">
        <f t="shared" ref="F4:F13" si="0">C4-D4</f>
        <v>154</v>
      </c>
      <c r="G4" s="9">
        <f t="shared" ref="G4:G13" si="1">(D4/C4)*100</f>
        <v>65.777777777777786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319</v>
      </c>
      <c r="E7" s="77"/>
      <c r="F7" s="7">
        <f t="shared" si="0"/>
        <v>229</v>
      </c>
      <c r="G7" s="17">
        <f t="shared" si="1"/>
        <v>58.211678832116789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49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10</v>
      </c>
      <c r="E18" s="12">
        <v>1</v>
      </c>
      <c r="F18" s="12">
        <f t="shared" si="2"/>
        <v>2</v>
      </c>
      <c r="G18" s="9">
        <f t="shared" si="3"/>
        <v>84.615384615384613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52</v>
      </c>
      <c r="E21" s="8">
        <f>SUM(E15:E20)</f>
        <v>30</v>
      </c>
      <c r="F21" s="7">
        <f t="shared" si="2"/>
        <v>6</v>
      </c>
      <c r="G21" s="11">
        <f t="shared" si="3"/>
        <v>93.181818181818173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501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289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7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47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opLeftCell="A15" zoomScale="130" zoomScaleNormal="130" workbookViewId="0">
      <selection activeCell="C36" sqref="C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9" t="s">
        <v>36</v>
      </c>
      <c r="B1" s="59"/>
      <c r="C1" s="59"/>
      <c r="D1" s="59"/>
      <c r="E1" s="59"/>
      <c r="F1" s="59"/>
      <c r="G1" s="59"/>
    </row>
    <row r="2" spans="1:7" ht="15" customHeight="1" thickBot="1">
      <c r="A2" s="60" t="s">
        <v>35</v>
      </c>
      <c r="B2" s="61"/>
      <c r="C2" s="62" t="s">
        <v>34</v>
      </c>
      <c r="D2" s="64" t="s">
        <v>33</v>
      </c>
      <c r="E2" s="64"/>
      <c r="F2" s="62" t="s">
        <v>32</v>
      </c>
      <c r="G2" s="65" t="s">
        <v>31</v>
      </c>
    </row>
    <row r="3" spans="1:7" ht="15.75" thickBot="1">
      <c r="A3" s="51" t="s">
        <v>30</v>
      </c>
      <c r="B3" s="20" t="s">
        <v>29</v>
      </c>
      <c r="C3" s="63"/>
      <c r="D3" s="64"/>
      <c r="E3" s="64"/>
      <c r="F3" s="63"/>
      <c r="G3" s="65"/>
    </row>
    <row r="4" spans="1:7">
      <c r="A4" s="66" t="s">
        <v>28</v>
      </c>
      <c r="B4" s="19" t="s">
        <v>27</v>
      </c>
      <c r="C4" s="5">
        <v>450</v>
      </c>
      <c r="D4" s="68">
        <v>293</v>
      </c>
      <c r="E4" s="69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6"/>
      <c r="B5" s="19" t="s">
        <v>26</v>
      </c>
      <c r="C5" s="5">
        <v>8</v>
      </c>
      <c r="D5" s="70">
        <v>7</v>
      </c>
      <c r="E5" s="71"/>
      <c r="F5" s="5">
        <f t="shared" si="0"/>
        <v>1</v>
      </c>
      <c r="G5" s="9">
        <f t="shared" si="1"/>
        <v>87.5</v>
      </c>
    </row>
    <row r="6" spans="1:7">
      <c r="A6" s="67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>
      <c r="A7" s="74" t="s">
        <v>4</v>
      </c>
      <c r="B7" s="75"/>
      <c r="C7" s="7">
        <f>SUM(C4:C6)</f>
        <v>548</v>
      </c>
      <c r="D7" s="76">
        <f>SUM(D4:E6)</f>
        <v>316</v>
      </c>
      <c r="E7" s="77"/>
      <c r="F7" s="7">
        <f t="shared" si="0"/>
        <v>232</v>
      </c>
      <c r="G7" s="17">
        <f t="shared" si="1"/>
        <v>57.664233576642332</v>
      </c>
    </row>
    <row r="8" spans="1:7">
      <c r="A8" s="80" t="s">
        <v>24</v>
      </c>
      <c r="B8" s="18" t="s">
        <v>23</v>
      </c>
      <c r="C8" s="5">
        <v>5</v>
      </c>
      <c r="D8" s="81">
        <v>4</v>
      </c>
      <c r="E8" s="82"/>
      <c r="F8" s="5">
        <f t="shared" si="0"/>
        <v>1</v>
      </c>
      <c r="G8" s="9">
        <f t="shared" si="1"/>
        <v>80</v>
      </c>
    </row>
    <row r="9" spans="1:7">
      <c r="A9" s="67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>
      <c r="A10" s="75" t="s">
        <v>4</v>
      </c>
      <c r="B10" s="83"/>
      <c r="C10" s="7">
        <f>SUM(C8:C9)</f>
        <v>105</v>
      </c>
      <c r="D10" s="76">
        <f>SUM(D8:E9)</f>
        <v>63</v>
      </c>
      <c r="E10" s="77"/>
      <c r="F10" s="7">
        <f t="shared" si="0"/>
        <v>42</v>
      </c>
      <c r="G10" s="17">
        <f t="shared" si="1"/>
        <v>60</v>
      </c>
    </row>
    <row r="11" spans="1:7">
      <c r="A11" s="80" t="s">
        <v>21</v>
      </c>
      <c r="B11" s="16" t="s">
        <v>20</v>
      </c>
      <c r="C11" s="5">
        <v>22</v>
      </c>
      <c r="D11" s="81">
        <v>15</v>
      </c>
      <c r="E11" s="82"/>
      <c r="F11" s="5">
        <f t="shared" si="0"/>
        <v>7</v>
      </c>
      <c r="G11" s="9">
        <f t="shared" si="1"/>
        <v>68.181818181818173</v>
      </c>
    </row>
    <row r="12" spans="1:7">
      <c r="A12" s="67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>
      <c r="A13" s="84" t="s">
        <v>4</v>
      </c>
      <c r="B13" s="85"/>
      <c r="C13" s="14">
        <f>SUM(C11:C12)</f>
        <v>37</v>
      </c>
      <c r="D13" s="86">
        <f>SUM(D11:E12)</f>
        <v>27</v>
      </c>
      <c r="E13" s="87"/>
      <c r="F13" s="7">
        <f t="shared" si="0"/>
        <v>10</v>
      </c>
      <c r="G13" s="13">
        <f t="shared" si="1"/>
        <v>72.972972972972968</v>
      </c>
    </row>
    <row r="14" spans="1:7" ht="23.25" thickBot="1">
      <c r="A14" s="88" t="s">
        <v>18</v>
      </c>
      <c r="B14" s="89"/>
      <c r="C14" s="89"/>
      <c r="D14" s="50" t="s">
        <v>17</v>
      </c>
      <c r="E14" s="21" t="s">
        <v>16</v>
      </c>
      <c r="F14" s="22"/>
      <c r="G14" s="23"/>
    </row>
    <row r="15" spans="1:7">
      <c r="A15" s="78" t="s">
        <v>37</v>
      </c>
      <c r="B15" s="7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8" t="s">
        <v>15</v>
      </c>
      <c r="B16" s="7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8" t="s">
        <v>14</v>
      </c>
      <c r="B17" s="7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8" t="s">
        <v>13</v>
      </c>
      <c r="B18" s="7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8" t="s">
        <v>12</v>
      </c>
      <c r="B19" s="7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4" t="s">
        <v>11</v>
      </c>
      <c r="B20" s="9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4" t="s">
        <v>4</v>
      </c>
      <c r="B21" s="85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6" t="s">
        <v>10</v>
      </c>
      <c r="B22" s="96"/>
      <c r="C22" s="96"/>
      <c r="D22" s="96"/>
      <c r="E22" s="96"/>
      <c r="F22" s="96"/>
      <c r="G22" s="96"/>
      <c r="J22" s="25"/>
    </row>
    <row r="23" spans="1:10">
      <c r="A23" s="78" t="s">
        <v>9</v>
      </c>
      <c r="B23" s="79"/>
      <c r="C23" s="5">
        <v>7</v>
      </c>
      <c r="D23" s="97">
        <v>7</v>
      </c>
      <c r="E23" s="98"/>
      <c r="F23" s="5">
        <f>C23-D23</f>
        <v>0</v>
      </c>
      <c r="G23" s="9">
        <f t="shared" si="3"/>
        <v>100</v>
      </c>
    </row>
    <row r="24" spans="1:10">
      <c r="A24" s="94" t="s">
        <v>8</v>
      </c>
      <c r="B24" s="95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>
      <c r="A25" s="84" t="s">
        <v>4</v>
      </c>
      <c r="B25" s="85"/>
      <c r="C25" s="8">
        <f>SUM(C22:C24)</f>
        <v>12</v>
      </c>
      <c r="D25" s="99">
        <f>SUM(D23:E24)</f>
        <v>10</v>
      </c>
      <c r="E25" s="10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1" t="s">
        <v>3</v>
      </c>
      <c r="B26" s="101"/>
      <c r="C26" s="101"/>
      <c r="D26" s="101"/>
      <c r="E26" s="101"/>
      <c r="F26" s="101"/>
      <c r="G26" s="101"/>
      <c r="I26" s="3"/>
    </row>
    <row r="27" spans="1:10" ht="15.75">
      <c r="A27" s="90" t="s">
        <v>2</v>
      </c>
      <c r="B27" s="91"/>
      <c r="C27" s="4">
        <f>SUM(C25,C21,C13,C10,C7)</f>
        <v>790</v>
      </c>
      <c r="D27" s="92"/>
      <c r="E27" s="92"/>
      <c r="F27" s="92"/>
      <c r="G27" s="93"/>
      <c r="I27" s="3"/>
    </row>
    <row r="28" spans="1:10" ht="15.75">
      <c r="A28" s="106" t="s">
        <v>38</v>
      </c>
      <c r="B28" s="91"/>
      <c r="C28" s="4">
        <f>SUM(D7,D10,D13,D21,E21,D25)</f>
        <v>499</v>
      </c>
      <c r="D28" s="92"/>
      <c r="E28" s="92"/>
      <c r="F28" s="92"/>
      <c r="G28" s="93"/>
      <c r="I28" s="3"/>
    </row>
    <row r="29" spans="1:10" ht="16.5" thickBot="1">
      <c r="A29" s="106" t="s">
        <v>1</v>
      </c>
      <c r="B29" s="91"/>
      <c r="C29" s="4">
        <f>C27-C28</f>
        <v>291</v>
      </c>
      <c r="D29" s="92"/>
      <c r="E29" s="92"/>
      <c r="F29" s="92"/>
      <c r="G29" s="93"/>
      <c r="I29" s="3"/>
    </row>
    <row r="30" spans="1:10" ht="15.75" thickBot="1">
      <c r="A30" s="96" t="s">
        <v>7</v>
      </c>
      <c r="B30" s="96"/>
      <c r="C30" s="96"/>
      <c r="D30" s="96"/>
      <c r="E30" s="96"/>
      <c r="F30" s="96"/>
      <c r="G30" s="96"/>
    </row>
    <row r="31" spans="1:10" ht="15.75">
      <c r="A31" s="107" t="s">
        <v>6</v>
      </c>
      <c r="B31" s="107"/>
      <c r="C31" s="33">
        <v>6</v>
      </c>
      <c r="D31" s="26"/>
      <c r="E31" s="27"/>
      <c r="F31" s="28"/>
      <c r="G31" s="29"/>
    </row>
    <row r="32" spans="1:10" ht="15.75">
      <c r="A32" s="102" t="s">
        <v>5</v>
      </c>
      <c r="B32" s="102"/>
      <c r="C32" s="33">
        <v>41</v>
      </c>
      <c r="D32" s="30"/>
      <c r="E32" s="31"/>
      <c r="F32" s="32"/>
      <c r="G32" s="9"/>
    </row>
    <row r="33" spans="1:7" ht="12.75" customHeight="1">
      <c r="A33" s="103" t="s">
        <v>0</v>
      </c>
      <c r="B33" s="103"/>
      <c r="C33" s="103"/>
      <c r="D33" s="104"/>
      <c r="E33" s="104"/>
      <c r="F33" s="104"/>
      <c r="G33" s="104"/>
    </row>
    <row r="34" spans="1:7" ht="24.75" customHeight="1">
      <c r="A34" s="105" t="s">
        <v>48</v>
      </c>
      <c r="B34" s="105"/>
      <c r="C34" s="105"/>
      <c r="D34" s="105"/>
      <c r="E34" s="105"/>
      <c r="F34" s="105"/>
      <c r="G34" s="105"/>
    </row>
    <row r="35" spans="1:7">
      <c r="A35" s="58" t="s">
        <v>41</v>
      </c>
      <c r="B35" s="58"/>
      <c r="C35" s="58"/>
      <c r="D35" s="58"/>
      <c r="E35" s="58"/>
      <c r="F35" s="58"/>
      <c r="G35" s="5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  <vt:lpstr>DEZ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2016-02-10T17:38:02Z</dcterms:modified>
</cp:coreProperties>
</file>