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 activeTab="6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 (2)" sheetId="41" r:id="rId7"/>
    <sheet name="Plan1" sheetId="1" r:id="rId8"/>
    <sheet name="Plan2" sheetId="2" r:id="rId9"/>
    <sheet name="Plan3" sheetId="3" r:id="rId10"/>
  </sheets>
  <calcPr calcId="152511"/>
</workbook>
</file>

<file path=xl/calcChain.xml><?xml version="1.0" encoding="utf-8"?>
<calcChain xmlns="http://schemas.openxmlformats.org/spreadsheetml/2006/main">
  <c r="G25" i="41" l="1"/>
  <c r="D25" i="41"/>
  <c r="C25" i="41"/>
  <c r="F25" i="41" s="1"/>
  <c r="G24" i="41"/>
  <c r="F24" i="41"/>
  <c r="G23" i="41"/>
  <c r="F23" i="41"/>
  <c r="E21" i="41"/>
  <c r="D21" i="41"/>
  <c r="C21" i="41"/>
  <c r="F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D13" i="41"/>
  <c r="G13" i="41" s="1"/>
  <c r="C13" i="41"/>
  <c r="F13" i="41" s="1"/>
  <c r="G12" i="41"/>
  <c r="F12" i="41"/>
  <c r="G11" i="41"/>
  <c r="F11" i="41"/>
  <c r="D10" i="41"/>
  <c r="G10" i="41" s="1"/>
  <c r="C10" i="41"/>
  <c r="F10" i="41" s="1"/>
  <c r="G9" i="41"/>
  <c r="F9" i="41"/>
  <c r="G8" i="41"/>
  <c r="F8" i="41"/>
  <c r="D7" i="41"/>
  <c r="G7" i="41" s="1"/>
  <c r="C7" i="41"/>
  <c r="G6" i="41"/>
  <c r="F6" i="41"/>
  <c r="G5" i="41"/>
  <c r="F5" i="41"/>
  <c r="G4" i="41"/>
  <c r="F4" i="41"/>
  <c r="F7" i="41" l="1"/>
  <c r="G21" i="41"/>
  <c r="C27" i="41"/>
  <c r="C28" i="41"/>
  <c r="D25" i="40"/>
  <c r="G25" i="40" s="1"/>
  <c r="C25" i="40"/>
  <c r="F25" i="40" s="1"/>
  <c r="G24" i="40"/>
  <c r="F24" i="40"/>
  <c r="G23" i="40"/>
  <c r="F23" i="40"/>
  <c r="E21" i="40"/>
  <c r="D21" i="40"/>
  <c r="G21" i="40" s="1"/>
  <c r="C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G12" i="40"/>
  <c r="F12" i="40"/>
  <c r="G11" i="40"/>
  <c r="F11" i="40"/>
  <c r="D10" i="40"/>
  <c r="G10" i="40" s="1"/>
  <c r="C10" i="40"/>
  <c r="G9" i="40"/>
  <c r="F9" i="40"/>
  <c r="G8" i="40"/>
  <c r="F8" i="40"/>
  <c r="D7" i="40"/>
  <c r="G7" i="40" s="1"/>
  <c r="C7" i="40"/>
  <c r="G6" i="40"/>
  <c r="F6" i="40"/>
  <c r="G5" i="40"/>
  <c r="F5" i="40"/>
  <c r="G4" i="40"/>
  <c r="F4" i="40"/>
  <c r="C29" i="41" l="1"/>
  <c r="F21" i="40"/>
  <c r="C27" i="40"/>
  <c r="F7" i="40"/>
  <c r="F10" i="40"/>
  <c r="F13" i="40"/>
  <c r="C28" i="40"/>
  <c r="D25" i="39"/>
  <c r="G25" i="39" s="1"/>
  <c r="C25" i="39"/>
  <c r="C27" i="39" s="1"/>
  <c r="G24" i="39"/>
  <c r="F24" i="39"/>
  <c r="G23" i="39"/>
  <c r="F23" i="39"/>
  <c r="E21" i="39"/>
  <c r="D21" i="39"/>
  <c r="G21" i="39" s="1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G13" i="39"/>
  <c r="F13" i="39"/>
  <c r="D13" i="39"/>
  <c r="C13" i="39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G6" i="39"/>
  <c r="F6" i="39"/>
  <c r="G5" i="39"/>
  <c r="F5" i="39"/>
  <c r="G4" i="39"/>
  <c r="F4" i="39"/>
  <c r="C29" i="40" l="1"/>
  <c r="F10" i="39"/>
  <c r="F7" i="39"/>
  <c r="C28" i="39"/>
  <c r="C29" i="39" s="1"/>
  <c r="F21" i="39"/>
  <c r="F25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G12" i="38"/>
  <c r="F12" i="38"/>
  <c r="G11" i="38"/>
  <c r="F11" i="38"/>
  <c r="D10" i="38"/>
  <c r="G10" i="38" s="1"/>
  <c r="C10" i="38"/>
  <c r="G9" i="38"/>
  <c r="F9" i="38"/>
  <c r="G8" i="38"/>
  <c r="F8" i="38"/>
  <c r="D7" i="38"/>
  <c r="C7" i="38"/>
  <c r="G6" i="38"/>
  <c r="F6" i="38"/>
  <c r="G5" i="38"/>
  <c r="F5" i="38"/>
  <c r="G4" i="38"/>
  <c r="F4" i="38"/>
  <c r="F10" i="38" l="1"/>
  <c r="C28" i="38"/>
  <c r="F7" i="38"/>
  <c r="G7" i="38"/>
  <c r="G21" i="38"/>
  <c r="F13" i="38"/>
  <c r="C27" i="38"/>
  <c r="C29" i="38" s="1"/>
  <c r="H14" i="37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<sst xmlns="http://schemas.openxmlformats.org/spreadsheetml/2006/main" count="315" uniqueCount="47">
  <si>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</si>
  <si>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</si>
  <si>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</si>
  <si>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</si>
  <si>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</si>
  <si>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</si>
  <si>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</si>
  <si>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</si>
  <si>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</si>
  <si>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</si>
  <si>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</si>
  <si>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</si>
  <si>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</si>
  <si>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</si>
  <si>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</si>
  <si>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</si>
  <si>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</si>
  <si>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</si>
  <si>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</si>
  <si>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</si>
  <si>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</si>
  <si>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</si>
  <si>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</si>
  <si>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</si>
  <si>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</si>
  <si>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</si>
  <si>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</si>
  <si>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</si>
  <si>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</si>
  <si>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</si>
  <si>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</si>
  <si>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</si>
  <si>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</si>
  <si>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</si>
  <si>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</si>
  <si>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</si>
  <si>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</si>
  <si>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</si>
  <si>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</si>
  <si>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</si>
  <si>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</si>
  <si>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</si>
  <si>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</si>
  <si>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</si>
  <si>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(=493),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</si>
  <si>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(=485), porque nesta tabela não estão computados 42 servidores de outros órgãos à disposição do TCE, mas estão computados os 28 servidores efetivos que, concomitantemente, exercem cargos comissionados.</t>
  </si>
  <si>
    <t>(**) Este total não coincide com o que consta na TAB 16 (=483), porque nesta tabela não estão computados 42 servidores de outros órgãos à disposição do TCE, mas estão computados os 28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</si>
</sst>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34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301</v>
      </c>
      <c r="E4" s="87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85"/>
      <c r="B5" s="19" t="s">
        <v>26</v>
      </c>
      <c r="C5" s="5">
        <v>8</v>
      </c>
      <c r="D5" s="88">
        <v>5</v>
      </c>
      <c r="E5" s="89"/>
      <c r="F5" s="5">
        <f t="shared" si="0"/>
        <v>3</v>
      </c>
      <c r="G5" s="9">
        <f t="shared" si="1"/>
        <v>62.5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322</v>
      </c>
      <c r="E7" s="80"/>
      <c r="F7" s="7">
        <f t="shared" si="0"/>
        <v>226</v>
      </c>
      <c r="G7" s="17">
        <f t="shared" si="1"/>
        <v>58.759124087591239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53</v>
      </c>
      <c r="E9" s="69"/>
      <c r="F9" s="5">
        <f t="shared" si="0"/>
        <v>47</v>
      </c>
      <c r="G9" s="9">
        <f t="shared" si="1"/>
        <v>53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57</v>
      </c>
      <c r="E10" s="80"/>
      <c r="F10" s="7">
        <f t="shared" si="0"/>
        <v>48</v>
      </c>
      <c r="G10" s="17">
        <f t="shared" si="1"/>
        <v>54.285714285714285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16</v>
      </c>
      <c r="E11" s="76"/>
      <c r="F11" s="5">
        <f t="shared" si="0"/>
        <v>6</v>
      </c>
      <c r="G11" s="9">
        <f t="shared" si="1"/>
        <v>72.727272727272734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35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2" t="s">
        <v>11</v>
      </c>
      <c r="B20" s="6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501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289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38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40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37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299</v>
      </c>
      <c r="E4" s="87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85"/>
      <c r="B5" s="19" t="s">
        <v>26</v>
      </c>
      <c r="C5" s="5">
        <v>8</v>
      </c>
      <c r="D5" s="88">
        <v>5</v>
      </c>
      <c r="E5" s="89"/>
      <c r="F5" s="5">
        <f t="shared" si="0"/>
        <v>3</v>
      </c>
      <c r="G5" s="9">
        <f t="shared" si="1"/>
        <v>62.5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320</v>
      </c>
      <c r="E7" s="80"/>
      <c r="F7" s="7">
        <f t="shared" si="0"/>
        <v>228</v>
      </c>
      <c r="G7" s="17">
        <f t="shared" si="1"/>
        <v>58.394160583941598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3</v>
      </c>
      <c r="E8" s="76"/>
      <c r="F8" s="5">
        <f t="shared" si="0"/>
        <v>2</v>
      </c>
      <c r="G8" s="9">
        <f t="shared" si="1"/>
        <v>60</v>
      </c>
    </row>
    <row r="9" spans="1:7" x14ac:dyDescent="0.25">
      <c r="A9" s="74"/>
      <c r="B9" s="15" t="s">
        <v>22</v>
      </c>
      <c r="C9" s="5">
        <v>100</v>
      </c>
      <c r="D9" s="68">
        <v>51</v>
      </c>
      <c r="E9" s="69"/>
      <c r="F9" s="5">
        <f t="shared" si="0"/>
        <v>49</v>
      </c>
      <c r="G9" s="9">
        <f t="shared" si="1"/>
        <v>51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54</v>
      </c>
      <c r="E10" s="80"/>
      <c r="F10" s="7">
        <f t="shared" si="0"/>
        <v>51</v>
      </c>
      <c r="G10" s="17">
        <f t="shared" si="1"/>
        <v>51.428571428571423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13</v>
      </c>
      <c r="E11" s="76"/>
      <c r="F11" s="5">
        <f t="shared" si="0"/>
        <v>9</v>
      </c>
      <c r="G11" s="9">
        <f t="shared" si="1"/>
        <v>59.090909090909093</v>
      </c>
    </row>
    <row r="12" spans="1:7" x14ac:dyDescent="0.25">
      <c r="A12" s="74"/>
      <c r="B12" s="15" t="s">
        <v>19</v>
      </c>
      <c r="C12" s="5">
        <v>15</v>
      </c>
      <c r="D12" s="68">
        <v>10</v>
      </c>
      <c r="E12" s="69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23</v>
      </c>
      <c r="E13" s="82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83" t="s">
        <v>18</v>
      </c>
      <c r="B14" s="84"/>
      <c r="C14" s="84"/>
      <c r="D14" s="36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2" t="s">
        <v>11</v>
      </c>
      <c r="B20" s="63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493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297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40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41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8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8" ht="15.75" thickBot="1" x14ac:dyDescent="0.3">
      <c r="A3" s="39" t="s">
        <v>30</v>
      </c>
      <c r="B3" s="20" t="s">
        <v>29</v>
      </c>
      <c r="C3" s="95"/>
      <c r="D3" s="96"/>
      <c r="E3" s="96"/>
      <c r="F3" s="95"/>
      <c r="G3" s="97"/>
    </row>
    <row r="4" spans="1:8" x14ac:dyDescent="0.25">
      <c r="A4" s="85" t="s">
        <v>28</v>
      </c>
      <c r="B4" s="19" t="s">
        <v>27</v>
      </c>
      <c r="C4" s="5">
        <v>450</v>
      </c>
      <c r="D4" s="86">
        <v>296</v>
      </c>
      <c r="E4" s="87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85"/>
      <c r="B5" s="19" t="s">
        <v>26</v>
      </c>
      <c r="C5" s="5">
        <v>8</v>
      </c>
      <c r="D5" s="88">
        <v>3</v>
      </c>
      <c r="E5" s="89"/>
      <c r="F5" s="5">
        <f t="shared" si="0"/>
        <v>5</v>
      </c>
      <c r="G5" s="9">
        <f t="shared" si="1"/>
        <v>37.5</v>
      </c>
    </row>
    <row r="6" spans="1:8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8" x14ac:dyDescent="0.25">
      <c r="A7" s="90" t="s">
        <v>4</v>
      </c>
      <c r="B7" s="77"/>
      <c r="C7" s="7">
        <f>SUM(C4:C6)</f>
        <v>548</v>
      </c>
      <c r="D7" s="79">
        <f>SUM(D4:E6)</f>
        <v>315</v>
      </c>
      <c r="E7" s="80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74"/>
      <c r="B9" s="15" t="s">
        <v>22</v>
      </c>
      <c r="C9" s="5">
        <v>100</v>
      </c>
      <c r="D9" s="68">
        <v>50</v>
      </c>
      <c r="E9" s="69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77" t="s">
        <v>4</v>
      </c>
      <c r="B10" s="78"/>
      <c r="C10" s="7">
        <f>SUM(C8:C9)</f>
        <v>105</v>
      </c>
      <c r="D10" s="79">
        <f>SUM(D8:E9)</f>
        <v>52</v>
      </c>
      <c r="E10" s="80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73" t="s">
        <v>21</v>
      </c>
      <c r="B11" s="16" t="s">
        <v>20</v>
      </c>
      <c r="C11" s="5">
        <v>22</v>
      </c>
      <c r="D11" s="75">
        <v>13</v>
      </c>
      <c r="E11" s="76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74"/>
      <c r="B12" s="15" t="s">
        <v>19</v>
      </c>
      <c r="C12" s="5">
        <v>15</v>
      </c>
      <c r="D12" s="68">
        <v>9</v>
      </c>
      <c r="E12" s="69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22</v>
      </c>
      <c r="E13" s="82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83" t="s">
        <v>18</v>
      </c>
      <c r="B14" s="84"/>
      <c r="C14" s="84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2" t="s">
        <v>11</v>
      </c>
      <c r="B20" s="63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485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305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40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42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B36" sqref="B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1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295</v>
      </c>
      <c r="E4" s="87"/>
      <c r="F4" s="5">
        <f t="shared" ref="F4:F13" si="0">C4-D4</f>
        <v>155</v>
      </c>
      <c r="G4" s="9">
        <f t="shared" ref="G4:G13" si="1">(D4/C4)*100</f>
        <v>65.555555555555557</v>
      </c>
    </row>
    <row r="5" spans="1:7" x14ac:dyDescent="0.25">
      <c r="A5" s="85"/>
      <c r="B5" s="19" t="s">
        <v>26</v>
      </c>
      <c r="C5" s="5">
        <v>8</v>
      </c>
      <c r="D5" s="88">
        <v>3</v>
      </c>
      <c r="E5" s="89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314</v>
      </c>
      <c r="E7" s="80"/>
      <c r="F7" s="7">
        <f t="shared" si="0"/>
        <v>234</v>
      </c>
      <c r="G7" s="17">
        <f t="shared" si="1"/>
        <v>57.299270072992705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68">
        <v>49</v>
      </c>
      <c r="E9" s="69"/>
      <c r="F9" s="5">
        <f t="shared" si="0"/>
        <v>51</v>
      </c>
      <c r="G9" s="9">
        <f t="shared" si="1"/>
        <v>49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51</v>
      </c>
      <c r="E10" s="80"/>
      <c r="F10" s="7">
        <f t="shared" si="0"/>
        <v>54</v>
      </c>
      <c r="G10" s="17">
        <f t="shared" si="1"/>
        <v>48.571428571428569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13</v>
      </c>
      <c r="E11" s="76"/>
      <c r="F11" s="5">
        <f t="shared" si="0"/>
        <v>9</v>
      </c>
      <c r="G11" s="9">
        <f t="shared" si="1"/>
        <v>59.090909090909093</v>
      </c>
    </row>
    <row r="12" spans="1:7" x14ac:dyDescent="0.25">
      <c r="A12" s="74"/>
      <c r="B12" s="15" t="s">
        <v>19</v>
      </c>
      <c r="C12" s="5">
        <v>15</v>
      </c>
      <c r="D12" s="68">
        <v>9</v>
      </c>
      <c r="E12" s="69"/>
      <c r="F12" s="5">
        <f t="shared" si="0"/>
        <v>6</v>
      </c>
      <c r="G12" s="9">
        <f t="shared" si="1"/>
        <v>60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22</v>
      </c>
      <c r="E13" s="82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3" t="s">
        <v>18</v>
      </c>
      <c r="B14" s="84"/>
      <c r="C14" s="84"/>
      <c r="D14" s="40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2" t="s">
        <v>11</v>
      </c>
      <c r="B20" s="63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484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306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40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43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8" sqref="F38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3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294</v>
      </c>
      <c r="E4" s="87"/>
      <c r="F4" s="5">
        <f t="shared" ref="F4:F13" si="0">C4-D4</f>
        <v>156</v>
      </c>
      <c r="G4" s="9">
        <f t="shared" ref="G4:G13" si="1">(D4/C4)*100</f>
        <v>65.333333333333329</v>
      </c>
    </row>
    <row r="5" spans="1:7" x14ac:dyDescent="0.25">
      <c r="A5" s="85"/>
      <c r="B5" s="19" t="s">
        <v>26</v>
      </c>
      <c r="C5" s="5">
        <v>8</v>
      </c>
      <c r="D5" s="88">
        <v>3</v>
      </c>
      <c r="E5" s="89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68">
        <v>15</v>
      </c>
      <c r="E6" s="69"/>
      <c r="F6" s="5">
        <f t="shared" si="0"/>
        <v>75</v>
      </c>
      <c r="G6" s="9">
        <f t="shared" si="1"/>
        <v>16.666666666666664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312</v>
      </c>
      <c r="E7" s="80"/>
      <c r="F7" s="7">
        <f t="shared" si="0"/>
        <v>236</v>
      </c>
      <c r="G7" s="17">
        <f t="shared" si="1"/>
        <v>56.934306569343065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68">
        <v>47</v>
      </c>
      <c r="E9" s="69"/>
      <c r="F9" s="5">
        <f t="shared" si="0"/>
        <v>53</v>
      </c>
      <c r="G9" s="9">
        <f t="shared" si="1"/>
        <v>47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49</v>
      </c>
      <c r="E10" s="80"/>
      <c r="F10" s="7">
        <f t="shared" si="0"/>
        <v>56</v>
      </c>
      <c r="G10" s="17">
        <f t="shared" si="1"/>
        <v>46.666666666666664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13</v>
      </c>
      <c r="E11" s="76"/>
      <c r="F11" s="5">
        <f t="shared" si="0"/>
        <v>9</v>
      </c>
      <c r="G11" s="9">
        <f t="shared" si="1"/>
        <v>59.090909090909093</v>
      </c>
    </row>
    <row r="12" spans="1:7" x14ac:dyDescent="0.25">
      <c r="A12" s="74"/>
      <c r="B12" s="15" t="s">
        <v>19</v>
      </c>
      <c r="C12" s="5">
        <v>15</v>
      </c>
      <c r="D12" s="68">
        <v>9</v>
      </c>
      <c r="E12" s="69"/>
      <c r="F12" s="5">
        <f t="shared" si="0"/>
        <v>6</v>
      </c>
      <c r="G12" s="9">
        <f t="shared" si="1"/>
        <v>60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22</v>
      </c>
      <c r="E13" s="82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3" t="s">
        <v>18</v>
      </c>
      <c r="B14" s="84"/>
      <c r="C14" s="84"/>
      <c r="D14" s="42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2" t="s">
        <v>11</v>
      </c>
      <c r="B20" s="63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480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310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40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44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4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292</v>
      </c>
      <c r="E4" s="87"/>
      <c r="F4" s="5">
        <f t="shared" ref="F4:F13" si="0">C4-D4</f>
        <v>158</v>
      </c>
      <c r="G4" s="9">
        <f t="shared" ref="G4:G13" si="1">(D4/C4)*100</f>
        <v>64.888888888888886</v>
      </c>
    </row>
    <row r="5" spans="1:7" x14ac:dyDescent="0.25">
      <c r="A5" s="85"/>
      <c r="B5" s="19" t="s">
        <v>26</v>
      </c>
      <c r="C5" s="5">
        <v>8</v>
      </c>
      <c r="D5" s="88">
        <v>3</v>
      </c>
      <c r="E5" s="89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68">
        <v>13</v>
      </c>
      <c r="E6" s="69"/>
      <c r="F6" s="5">
        <f t="shared" si="0"/>
        <v>77</v>
      </c>
      <c r="G6" s="9">
        <f t="shared" si="1"/>
        <v>14.444444444444443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308</v>
      </c>
      <c r="E7" s="80"/>
      <c r="F7" s="7">
        <f t="shared" si="0"/>
        <v>240</v>
      </c>
      <c r="G7" s="17">
        <f t="shared" si="1"/>
        <v>56.20437956204379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68">
        <v>43</v>
      </c>
      <c r="E9" s="69"/>
      <c r="F9" s="5">
        <f t="shared" si="0"/>
        <v>57</v>
      </c>
      <c r="G9" s="9">
        <f t="shared" si="1"/>
        <v>43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45</v>
      </c>
      <c r="E10" s="80"/>
      <c r="F10" s="7">
        <f t="shared" si="0"/>
        <v>60</v>
      </c>
      <c r="G10" s="17">
        <f t="shared" si="1"/>
        <v>42.857142857142854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12</v>
      </c>
      <c r="E11" s="76"/>
      <c r="F11" s="5">
        <f t="shared" si="0"/>
        <v>10</v>
      </c>
      <c r="G11" s="9">
        <f t="shared" si="1"/>
        <v>54.54545454545454</v>
      </c>
    </row>
    <row r="12" spans="1:7" x14ac:dyDescent="0.25">
      <c r="A12" s="74"/>
      <c r="B12" s="15" t="s">
        <v>19</v>
      </c>
      <c r="C12" s="5">
        <v>15</v>
      </c>
      <c r="D12" s="68">
        <v>9</v>
      </c>
      <c r="E12" s="69"/>
      <c r="F12" s="5">
        <f t="shared" si="0"/>
        <v>6</v>
      </c>
      <c r="G12" s="9">
        <f t="shared" si="1"/>
        <v>60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21</v>
      </c>
      <c r="E13" s="82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3" t="s">
        <v>18</v>
      </c>
      <c r="B14" s="84"/>
      <c r="C14" s="84"/>
      <c r="D14" s="45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2" t="s">
        <v>11</v>
      </c>
      <c r="B20" s="6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471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319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42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45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5" zoomScale="130" zoomScaleNormal="130" workbookViewId="0">
      <selection activeCell="I35" sqref="I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7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291</v>
      </c>
      <c r="E4" s="87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85"/>
      <c r="B5" s="19" t="s">
        <v>26</v>
      </c>
      <c r="C5" s="5">
        <v>8</v>
      </c>
      <c r="D5" s="98">
        <v>3</v>
      </c>
      <c r="E5" s="99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68">
        <v>12</v>
      </c>
      <c r="E6" s="69"/>
      <c r="F6" s="5">
        <f t="shared" si="0"/>
        <v>78</v>
      </c>
      <c r="G6" s="9">
        <f t="shared" si="1"/>
        <v>13.333333333333334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306</v>
      </c>
      <c r="E7" s="80"/>
      <c r="F7" s="7">
        <f t="shared" si="0"/>
        <v>242</v>
      </c>
      <c r="G7" s="17">
        <f t="shared" si="1"/>
        <v>55.839416058394164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68">
        <v>43</v>
      </c>
      <c r="E9" s="69"/>
      <c r="F9" s="5">
        <f t="shared" si="0"/>
        <v>57</v>
      </c>
      <c r="G9" s="9">
        <f t="shared" si="1"/>
        <v>43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45</v>
      </c>
      <c r="E10" s="80"/>
      <c r="F10" s="7">
        <f t="shared" si="0"/>
        <v>60</v>
      </c>
      <c r="G10" s="17">
        <f t="shared" si="1"/>
        <v>42.857142857142854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12</v>
      </c>
      <c r="E11" s="76"/>
      <c r="F11" s="5">
        <f t="shared" si="0"/>
        <v>10</v>
      </c>
      <c r="G11" s="9">
        <f t="shared" si="1"/>
        <v>54.54545454545454</v>
      </c>
    </row>
    <row r="12" spans="1:7" x14ac:dyDescent="0.25">
      <c r="A12" s="74"/>
      <c r="B12" s="15" t="s">
        <v>19</v>
      </c>
      <c r="C12" s="5">
        <v>15</v>
      </c>
      <c r="D12" s="68">
        <v>9</v>
      </c>
      <c r="E12" s="69"/>
      <c r="F12" s="5">
        <f t="shared" si="0"/>
        <v>6</v>
      </c>
      <c r="G12" s="9">
        <f t="shared" si="1"/>
        <v>60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21</v>
      </c>
      <c r="E13" s="82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3" t="s">
        <v>18</v>
      </c>
      <c r="B14" s="84"/>
      <c r="C14" s="84"/>
      <c r="D14" s="46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2" t="s">
        <v>11</v>
      </c>
      <c r="B20" s="6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469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321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42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46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 (2)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2017-04-18T17:56:10Z</cp:lastPrinted>
  <dcterms:created xsi:type="dcterms:W3CDTF">2013-04-15T20:13:49Z</dcterms:created>
  <dcterms:modified xsi:type="dcterms:W3CDTF">2017-08-17T11:46:41Z</dcterms:modified>
</cp:coreProperties>
</file>