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0" yWindow="45" windowWidth="19155" windowHeight="11820" activeTab="5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Plan1" sheetId="1" r:id="rId7"/>
    <sheet name="Plan2" sheetId="2" r:id="rId8"/>
    <sheet name="Plan3" sheetId="3" r:id="rId9"/>
  </sheets>
  <calcPr calcId="162913"/>
</workbook>
</file>

<file path=xl/calcChain.xml><?xml version="1.0" encoding="utf-8"?>
<calcChain xmlns="http://schemas.openxmlformats.org/spreadsheetml/2006/main">
  <c r="D25" i="51" l="1"/>
  <c r="F25" i="51" s="1"/>
  <c r="C25" i="51"/>
  <c r="C27" i="51" s="1"/>
  <c r="G24" i="51"/>
  <c r="F24" i="51"/>
  <c r="G23" i="51"/>
  <c r="F23" i="51"/>
  <c r="E21" i="51"/>
  <c r="F21" i="51" s="1"/>
  <c r="D21" i="51"/>
  <c r="C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3" i="51"/>
  <c r="F13" i="51"/>
  <c r="D13" i="51"/>
  <c r="C13" i="51"/>
  <c r="G12" i="51"/>
  <c r="F12" i="51"/>
  <c r="G11" i="51"/>
  <c r="F11" i="51"/>
  <c r="G10" i="51"/>
  <c r="F10" i="51"/>
  <c r="D10" i="51"/>
  <c r="C10" i="51"/>
  <c r="G9" i="51"/>
  <c r="F9" i="51"/>
  <c r="G8" i="51"/>
  <c r="F8" i="51"/>
  <c r="G7" i="51"/>
  <c r="D7" i="51"/>
  <c r="F7" i="51" s="1"/>
  <c r="C7" i="51"/>
  <c r="G6" i="51"/>
  <c r="F6" i="51"/>
  <c r="G5" i="51"/>
  <c r="F5" i="51"/>
  <c r="G4" i="51"/>
  <c r="F4" i="51"/>
  <c r="C28" i="51" l="1"/>
  <c r="C29" i="51" s="1"/>
  <c r="G21" i="51"/>
  <c r="G25" i="51"/>
  <c r="D25" i="50"/>
  <c r="F25" i="50" s="1"/>
  <c r="C25" i="50"/>
  <c r="C27" i="50" s="1"/>
  <c r="G24" i="50"/>
  <c r="F24" i="50"/>
  <c r="G23" i="50"/>
  <c r="F23" i="50"/>
  <c r="E21" i="50"/>
  <c r="F21" i="50" s="1"/>
  <c r="D21" i="50"/>
  <c r="C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3" i="50"/>
  <c r="F13" i="50"/>
  <c r="D13" i="50"/>
  <c r="C13" i="50"/>
  <c r="G12" i="50"/>
  <c r="F12" i="50"/>
  <c r="G11" i="50"/>
  <c r="F11" i="50"/>
  <c r="G10" i="50"/>
  <c r="F10" i="50"/>
  <c r="D10" i="50"/>
  <c r="C10" i="50"/>
  <c r="G9" i="50"/>
  <c r="F9" i="50"/>
  <c r="G8" i="50"/>
  <c r="F8" i="50"/>
  <c r="G7" i="50"/>
  <c r="F7" i="50"/>
  <c r="D7" i="50"/>
  <c r="C7" i="50"/>
  <c r="G6" i="50"/>
  <c r="F6" i="50"/>
  <c r="G5" i="50"/>
  <c r="F5" i="50"/>
  <c r="G4" i="50"/>
  <c r="F4" i="50"/>
  <c r="C29" i="50" l="1"/>
  <c r="G21" i="50"/>
  <c r="G25" i="50"/>
  <c r="C28" i="50"/>
  <c r="D25" i="49"/>
  <c r="F25" i="49" s="1"/>
  <c r="C25" i="49"/>
  <c r="C27" i="49" s="1"/>
  <c r="C29" i="49" s="1"/>
  <c r="G24" i="49"/>
  <c r="F24" i="49"/>
  <c r="G23" i="49"/>
  <c r="F23" i="49"/>
  <c r="E21" i="49"/>
  <c r="G21" i="49" s="1"/>
  <c r="D21" i="49"/>
  <c r="C21" i="49"/>
  <c r="F21" i="49" s="1"/>
  <c r="G20" i="49"/>
  <c r="F20" i="49"/>
  <c r="G19" i="49"/>
  <c r="F19" i="49"/>
  <c r="G18" i="49"/>
  <c r="F18" i="49"/>
  <c r="G17" i="49"/>
  <c r="F17" i="49"/>
  <c r="G16" i="49"/>
  <c r="F16" i="49"/>
  <c r="G15" i="49"/>
  <c r="F15" i="49"/>
  <c r="F13" i="49"/>
  <c r="D13" i="49"/>
  <c r="C13" i="49"/>
  <c r="G13" i="49" s="1"/>
  <c r="G12" i="49"/>
  <c r="F12" i="49"/>
  <c r="G11" i="49"/>
  <c r="F11" i="49"/>
  <c r="F10" i="49"/>
  <c r="D10" i="49"/>
  <c r="C10" i="49"/>
  <c r="G10" i="49" s="1"/>
  <c r="G9" i="49"/>
  <c r="F9" i="49"/>
  <c r="G8" i="49"/>
  <c r="F8" i="49"/>
  <c r="F7" i="49"/>
  <c r="D7" i="49"/>
  <c r="C28" i="49" s="1"/>
  <c r="C7" i="49"/>
  <c r="G7" i="49" s="1"/>
  <c r="G6" i="49"/>
  <c r="F6" i="49"/>
  <c r="G5" i="49"/>
  <c r="F5" i="49"/>
  <c r="G4" i="49"/>
  <c r="F4" i="49"/>
  <c r="G25" i="49" l="1"/>
  <c r="D25" i="48"/>
  <c r="G25" i="48" s="1"/>
  <c r="C25" i="48"/>
  <c r="C27" i="48" s="1"/>
  <c r="G24" i="48"/>
  <c r="F24" i="48"/>
  <c r="G23" i="48"/>
  <c r="F23" i="48"/>
  <c r="E21" i="48"/>
  <c r="D21" i="48"/>
  <c r="C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3" i="48"/>
  <c r="F13" i="48"/>
  <c r="D13" i="48"/>
  <c r="C13" i="48"/>
  <c r="G12" i="48"/>
  <c r="F12" i="48"/>
  <c r="G11" i="48"/>
  <c r="F11" i="48"/>
  <c r="G10" i="48"/>
  <c r="F10" i="48"/>
  <c r="D10" i="48"/>
  <c r="C10" i="48"/>
  <c r="G9" i="48"/>
  <c r="F9" i="48"/>
  <c r="G8" i="48"/>
  <c r="F8" i="48"/>
  <c r="G7" i="48"/>
  <c r="F7" i="48"/>
  <c r="D7" i="48"/>
  <c r="C7" i="48"/>
  <c r="G6" i="48"/>
  <c r="F6" i="48"/>
  <c r="G5" i="48"/>
  <c r="F5" i="48"/>
  <c r="G4" i="48"/>
  <c r="F4" i="48"/>
  <c r="G21" i="48" l="1"/>
  <c r="C28" i="48"/>
  <c r="C29" i="48" s="1"/>
  <c r="F21" i="48"/>
  <c r="F25" i="48"/>
  <c r="D25" i="47"/>
  <c r="G25" i="47" s="1"/>
  <c r="C25" i="47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C13" i="47"/>
  <c r="G12" i="47"/>
  <c r="F12" i="47"/>
  <c r="G11" i="47"/>
  <c r="F11" i="47"/>
  <c r="D10" i="47"/>
  <c r="C10" i="47"/>
  <c r="G9" i="47"/>
  <c r="F9" i="47"/>
  <c r="G8" i="47"/>
  <c r="F8" i="47"/>
  <c r="D7" i="47"/>
  <c r="C7" i="47"/>
  <c r="G6" i="47"/>
  <c r="F6" i="47"/>
  <c r="G5" i="47"/>
  <c r="F5" i="47"/>
  <c r="G4" i="47"/>
  <c r="F4" i="47"/>
  <c r="G10" i="47" l="1"/>
  <c r="G7" i="47"/>
  <c r="G13" i="47"/>
  <c r="F25" i="47"/>
  <c r="C27" i="47"/>
  <c r="F7" i="47"/>
  <c r="F10" i="47"/>
  <c r="F13" i="47"/>
  <c r="C28" i="47"/>
  <c r="F21" i="47"/>
  <c r="G25" i="46"/>
  <c r="F25" i="46"/>
  <c r="D25" i="46"/>
  <c r="C25" i="46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F13" i="46" s="1"/>
  <c r="G12" i="46"/>
  <c r="F12" i="46"/>
  <c r="G11" i="46"/>
  <c r="F11" i="46"/>
  <c r="D10" i="46"/>
  <c r="G10" i="46" s="1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7" i="46" l="1"/>
  <c r="C29" i="47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<sst xmlns="http://schemas.openxmlformats.org/spreadsheetml/2006/main" count="278" uniqueCount="50">
  <si>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</si>
  <si>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</si>
  <si>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</si>
  <si>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</si>
  <si>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</si>
  <si>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</si>
  <si>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</si>
  <si>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</si>
  <si>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</si>
  <si>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</si>
  <si>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</si>
  <si>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</si>
  <si>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</si>
  <si>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</si>
  <si>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</si>
  <si>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</si>
  <si>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</si>
  <si>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</si>
  <si>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</si>
  <si>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</si>
  <si>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</si>
  <si>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</si>
  <si>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</si>
  <si>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</si>
  <si>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</si>
  <si>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</si>
  <si>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</si>
  <si>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</si>
  <si>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</si>
  <si>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</si>
  <si>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</si>
  <si>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</si>
  <si>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</si>
  <si>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</si>
  <si>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</si>
  <si>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</si>
  <si>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</si>
  <si>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</si>
  <si>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</si>
  <si>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</si>
  <si>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</si>
  <si>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</si>
  <si>
    <t xml:space="preserve">(**) Este total não coincide com o que consta na TAB 16 (=499), porque nesta tabela não estão computados 43 servidores de outros órgãos à disposição do TCE, mas estão computados os 28 servidores efetivos que, concomitantemente, exercem cargos comissionados. </t>
  </si>
  <si>
    <t xml:space="preserve">(**) Este total não coincide com o que consta na TAB 16 (= 500), porque nesta tabela não estão computados 44 servidores de outros órgãos à disposição do TCE, mas estão computados os 28 servidores efetivos que, concomitantemente, exercem cargos comissionados. 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</si>
  <si>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</si>
  <si>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</si>
  <si>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</si>
  <si>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501),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</si>
  <si>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</si>
  <si>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500), porque nesta tabela não estão computados 45 servidores de outros órgãos à disposição do TCE, mas estão computados os 28 servidores efetivos que, concomitantemente, exercem cargos comissionados.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</si>
</sst>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3" fillId="0" borderId="9" xfId="0" applyFont="1" applyBorder="1" applyAlignment="1">
      <alignment horizontal="right" vertical="center" indent="3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 x14ac:dyDescent="0.3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 x14ac:dyDescent="0.3">
      <c r="A3" s="35" t="s">
        <v>30</v>
      </c>
      <c r="B3" s="20" t="s">
        <v>29</v>
      </c>
      <c r="C3" s="51"/>
      <c r="D3" s="52"/>
      <c r="E3" s="52"/>
      <c r="F3" s="51"/>
      <c r="G3" s="53"/>
    </row>
    <row r="4" spans="1:7" x14ac:dyDescent="0.25">
      <c r="A4" s="54" t="s">
        <v>28</v>
      </c>
      <c r="B4" s="19" t="s">
        <v>27</v>
      </c>
      <c r="C4" s="5">
        <v>450</v>
      </c>
      <c r="D4" s="56">
        <v>286</v>
      </c>
      <c r="E4" s="57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54"/>
      <c r="B5" s="19" t="s">
        <v>26</v>
      </c>
      <c r="C5" s="5">
        <v>8</v>
      </c>
      <c r="D5" s="58">
        <v>3</v>
      </c>
      <c r="E5" s="59"/>
      <c r="F5" s="5">
        <f t="shared" si="0"/>
        <v>5</v>
      </c>
      <c r="G5" s="9">
        <f t="shared" si="1"/>
        <v>37.5</v>
      </c>
    </row>
    <row r="6" spans="1:7" x14ac:dyDescent="0.25">
      <c r="A6" s="55"/>
      <c r="B6" s="15" t="s">
        <v>25</v>
      </c>
      <c r="C6" s="5">
        <v>90</v>
      </c>
      <c r="D6" s="60">
        <v>12</v>
      </c>
      <c r="E6" s="61"/>
      <c r="F6" s="5">
        <f t="shared" si="0"/>
        <v>78</v>
      </c>
      <c r="G6" s="9">
        <f t="shared" si="1"/>
        <v>13.333333333333334</v>
      </c>
    </row>
    <row r="7" spans="1:7" x14ac:dyDescent="0.25">
      <c r="A7" s="62" t="s">
        <v>4</v>
      </c>
      <c r="B7" s="63"/>
      <c r="C7" s="7">
        <f>SUM(C4:C6)</f>
        <v>548</v>
      </c>
      <c r="D7" s="64">
        <f>SUM(D4:E6)</f>
        <v>301</v>
      </c>
      <c r="E7" s="65"/>
      <c r="F7" s="7">
        <f t="shared" si="0"/>
        <v>247</v>
      </c>
      <c r="G7" s="17">
        <f t="shared" si="1"/>
        <v>54.927007299270073</v>
      </c>
    </row>
    <row r="8" spans="1:7" x14ac:dyDescent="0.25">
      <c r="A8" s="68" t="s">
        <v>24</v>
      </c>
      <c r="B8" s="18" t="s">
        <v>23</v>
      </c>
      <c r="C8" s="5">
        <v>5</v>
      </c>
      <c r="D8" s="69">
        <v>2</v>
      </c>
      <c r="E8" s="70"/>
      <c r="F8" s="5">
        <f t="shared" si="0"/>
        <v>3</v>
      </c>
      <c r="G8" s="9">
        <f t="shared" si="1"/>
        <v>40</v>
      </c>
    </row>
    <row r="9" spans="1:7" x14ac:dyDescent="0.25">
      <c r="A9" s="55"/>
      <c r="B9" s="15" t="s">
        <v>22</v>
      </c>
      <c r="C9" s="5">
        <v>100</v>
      </c>
      <c r="D9" s="60">
        <v>41</v>
      </c>
      <c r="E9" s="61"/>
      <c r="F9" s="5">
        <f t="shared" si="0"/>
        <v>59</v>
      </c>
      <c r="G9" s="9">
        <f t="shared" si="1"/>
        <v>41</v>
      </c>
    </row>
    <row r="10" spans="1:7" x14ac:dyDescent="0.25">
      <c r="A10" s="63" t="s">
        <v>4</v>
      </c>
      <c r="B10" s="71"/>
      <c r="C10" s="7">
        <f>SUM(C8:C9)</f>
        <v>105</v>
      </c>
      <c r="D10" s="64">
        <f>SUM(D8:E9)</f>
        <v>43</v>
      </c>
      <c r="E10" s="65"/>
      <c r="F10" s="7">
        <f t="shared" si="0"/>
        <v>62</v>
      </c>
      <c r="G10" s="17">
        <f t="shared" si="1"/>
        <v>40.952380952380949</v>
      </c>
    </row>
    <row r="11" spans="1:7" x14ac:dyDescent="0.25">
      <c r="A11" s="68" t="s">
        <v>21</v>
      </c>
      <c r="B11" s="16" t="s">
        <v>20</v>
      </c>
      <c r="C11" s="5">
        <v>22</v>
      </c>
      <c r="D11" s="69">
        <v>11</v>
      </c>
      <c r="E11" s="70"/>
      <c r="F11" s="5">
        <f t="shared" si="0"/>
        <v>11</v>
      </c>
      <c r="G11" s="9">
        <f t="shared" si="1"/>
        <v>50</v>
      </c>
    </row>
    <row r="12" spans="1:7" x14ac:dyDescent="0.25">
      <c r="A12" s="55"/>
      <c r="B12" s="15" t="s">
        <v>19</v>
      </c>
      <c r="C12" s="5">
        <v>15</v>
      </c>
      <c r="D12" s="60">
        <v>9</v>
      </c>
      <c r="E12" s="61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74">
        <f>SUM(D11:E12)</f>
        <v>20</v>
      </c>
      <c r="E13" s="7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6" t="s">
        <v>18</v>
      </c>
      <c r="B14" s="77"/>
      <c r="C14" s="77"/>
      <c r="D14" s="34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6" t="s">
        <v>12</v>
      </c>
      <c r="B19" s="67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82" t="s">
        <v>11</v>
      </c>
      <c r="B20" s="8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 x14ac:dyDescent="0.25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 x14ac:dyDescent="0.25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 x14ac:dyDescent="0.2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 x14ac:dyDescent="0.25">
      <c r="A28" s="95" t="s">
        <v>38</v>
      </c>
      <c r="B28" s="79"/>
      <c r="C28" s="4">
        <f>SUM(D7,D10,D13,D21,E21,D25)</f>
        <v>462</v>
      </c>
      <c r="D28" s="80"/>
      <c r="E28" s="80"/>
      <c r="F28" s="80"/>
      <c r="G28" s="81"/>
      <c r="I28" s="3"/>
    </row>
    <row r="29" spans="1:10" ht="16.5" thickBot="1" x14ac:dyDescent="0.3">
      <c r="A29" s="95" t="s">
        <v>1</v>
      </c>
      <c r="B29" s="79"/>
      <c r="C29" s="4">
        <f>C27-C28</f>
        <v>328</v>
      </c>
      <c r="D29" s="80"/>
      <c r="E29" s="80"/>
      <c r="F29" s="80"/>
      <c r="G29" s="81"/>
      <c r="I29" s="3"/>
    </row>
    <row r="30" spans="1:10" ht="15.75" thickBot="1" x14ac:dyDescent="0.3">
      <c r="A30" s="84" t="s">
        <v>7</v>
      </c>
      <c r="B30" s="84"/>
      <c r="C30" s="84"/>
      <c r="D30" s="84"/>
      <c r="E30" s="84"/>
      <c r="F30" s="84"/>
      <c r="G30" s="84"/>
    </row>
    <row r="31" spans="1:10" ht="15.75" x14ac:dyDescent="0.25">
      <c r="A31" s="96" t="s">
        <v>6</v>
      </c>
      <c r="B31" s="96"/>
      <c r="C31" s="33">
        <v>5</v>
      </c>
      <c r="D31" s="26"/>
      <c r="E31" s="27"/>
      <c r="F31" s="28"/>
      <c r="G31" s="29"/>
    </row>
    <row r="32" spans="1:10" ht="15.75" x14ac:dyDescent="0.25">
      <c r="A32" s="90" t="s">
        <v>5</v>
      </c>
      <c r="B32" s="90"/>
      <c r="C32" s="33">
        <v>43</v>
      </c>
      <c r="D32" s="30"/>
      <c r="E32" s="31"/>
      <c r="F32" s="32"/>
      <c r="G32" s="9"/>
    </row>
    <row r="33" spans="1:7" ht="12.75" customHeight="1" x14ac:dyDescent="0.25">
      <c r="A33" s="91" t="s">
        <v>0</v>
      </c>
      <c r="B33" s="91"/>
      <c r="C33" s="91"/>
      <c r="D33" s="92"/>
      <c r="E33" s="92"/>
      <c r="F33" s="92"/>
      <c r="G33" s="92"/>
    </row>
    <row r="34" spans="1:7" ht="24.75" customHeight="1" x14ac:dyDescent="0.25">
      <c r="A34" s="93" t="s">
        <v>40</v>
      </c>
      <c r="B34" s="93"/>
      <c r="C34" s="93"/>
      <c r="D34" s="93"/>
      <c r="E34" s="93"/>
      <c r="F34" s="93"/>
      <c r="G34" s="93"/>
    </row>
    <row r="35" spans="1:7" x14ac:dyDescent="0.25">
      <c r="A35" s="94" t="s">
        <v>39</v>
      </c>
      <c r="B35" s="94"/>
      <c r="C35" s="94"/>
      <c r="D35" s="94"/>
      <c r="E35" s="94"/>
      <c r="F35" s="94"/>
      <c r="G35" s="9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 x14ac:dyDescent="0.3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 x14ac:dyDescent="0.3">
      <c r="A3" s="37" t="s">
        <v>30</v>
      </c>
      <c r="B3" s="20" t="s">
        <v>29</v>
      </c>
      <c r="C3" s="51"/>
      <c r="D3" s="52"/>
      <c r="E3" s="52"/>
      <c r="F3" s="51"/>
      <c r="G3" s="53"/>
    </row>
    <row r="4" spans="1:7" x14ac:dyDescent="0.25">
      <c r="A4" s="54" t="s">
        <v>28</v>
      </c>
      <c r="B4" s="19" t="s">
        <v>27</v>
      </c>
      <c r="C4" s="5">
        <v>450</v>
      </c>
      <c r="D4" s="56">
        <v>309</v>
      </c>
      <c r="E4" s="57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54"/>
      <c r="B5" s="19" t="s">
        <v>26</v>
      </c>
      <c r="C5" s="5">
        <v>8</v>
      </c>
      <c r="D5" s="58">
        <v>3</v>
      </c>
      <c r="E5" s="59"/>
      <c r="F5" s="5">
        <f t="shared" si="0"/>
        <v>5</v>
      </c>
      <c r="G5" s="9">
        <f t="shared" si="1"/>
        <v>37.5</v>
      </c>
    </row>
    <row r="6" spans="1:7" x14ac:dyDescent="0.25">
      <c r="A6" s="55"/>
      <c r="B6" s="15" t="s">
        <v>25</v>
      </c>
      <c r="C6" s="5">
        <v>90</v>
      </c>
      <c r="D6" s="60">
        <v>12</v>
      </c>
      <c r="E6" s="61"/>
      <c r="F6" s="5">
        <f t="shared" si="0"/>
        <v>78</v>
      </c>
      <c r="G6" s="9">
        <f t="shared" si="1"/>
        <v>13.333333333333334</v>
      </c>
    </row>
    <row r="7" spans="1:7" x14ac:dyDescent="0.25">
      <c r="A7" s="62" t="s">
        <v>4</v>
      </c>
      <c r="B7" s="63"/>
      <c r="C7" s="7">
        <f>SUM(C4:C6)</f>
        <v>548</v>
      </c>
      <c r="D7" s="64">
        <f>SUM(D4:E6)</f>
        <v>324</v>
      </c>
      <c r="E7" s="65"/>
      <c r="F7" s="7">
        <f t="shared" si="0"/>
        <v>224</v>
      </c>
      <c r="G7" s="17">
        <f t="shared" si="1"/>
        <v>59.12408759124088</v>
      </c>
    </row>
    <row r="8" spans="1:7" x14ac:dyDescent="0.25">
      <c r="A8" s="68" t="s">
        <v>24</v>
      </c>
      <c r="B8" s="18" t="s">
        <v>23</v>
      </c>
      <c r="C8" s="5">
        <v>5</v>
      </c>
      <c r="D8" s="69">
        <v>2</v>
      </c>
      <c r="E8" s="70"/>
      <c r="F8" s="5">
        <f t="shared" si="0"/>
        <v>3</v>
      </c>
      <c r="G8" s="9">
        <f t="shared" si="1"/>
        <v>40</v>
      </c>
    </row>
    <row r="9" spans="1:7" x14ac:dyDescent="0.25">
      <c r="A9" s="55"/>
      <c r="B9" s="15" t="s">
        <v>22</v>
      </c>
      <c r="C9" s="5">
        <v>100</v>
      </c>
      <c r="D9" s="60">
        <v>40</v>
      </c>
      <c r="E9" s="61"/>
      <c r="F9" s="5">
        <f t="shared" si="0"/>
        <v>60</v>
      </c>
      <c r="G9" s="9">
        <f t="shared" si="1"/>
        <v>40</v>
      </c>
    </row>
    <row r="10" spans="1:7" x14ac:dyDescent="0.25">
      <c r="A10" s="63" t="s">
        <v>4</v>
      </c>
      <c r="B10" s="71"/>
      <c r="C10" s="7">
        <f>SUM(C8:C9)</f>
        <v>105</v>
      </c>
      <c r="D10" s="64">
        <f>SUM(D8:E9)</f>
        <v>42</v>
      </c>
      <c r="E10" s="65"/>
      <c r="F10" s="7">
        <f t="shared" si="0"/>
        <v>63</v>
      </c>
      <c r="G10" s="17">
        <f t="shared" si="1"/>
        <v>40</v>
      </c>
    </row>
    <row r="11" spans="1:7" x14ac:dyDescent="0.25">
      <c r="A11" s="68" t="s">
        <v>21</v>
      </c>
      <c r="B11" s="16" t="s">
        <v>20</v>
      </c>
      <c r="C11" s="5">
        <v>22</v>
      </c>
      <c r="D11" s="69">
        <v>11</v>
      </c>
      <c r="E11" s="70"/>
      <c r="F11" s="5">
        <f t="shared" si="0"/>
        <v>11</v>
      </c>
      <c r="G11" s="9">
        <f t="shared" si="1"/>
        <v>50</v>
      </c>
    </row>
    <row r="12" spans="1:7" x14ac:dyDescent="0.25">
      <c r="A12" s="55"/>
      <c r="B12" s="15" t="s">
        <v>19</v>
      </c>
      <c r="C12" s="5">
        <v>15</v>
      </c>
      <c r="D12" s="60">
        <v>9</v>
      </c>
      <c r="E12" s="61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74">
        <f>SUM(D11:E12)</f>
        <v>20</v>
      </c>
      <c r="E13" s="7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6" t="s">
        <v>18</v>
      </c>
      <c r="B14" s="77"/>
      <c r="C14" s="77"/>
      <c r="D14" s="36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66" t="s">
        <v>12</v>
      </c>
      <c r="B19" s="67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82" t="s">
        <v>11</v>
      </c>
      <c r="B20" s="8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 x14ac:dyDescent="0.25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 x14ac:dyDescent="0.25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 x14ac:dyDescent="0.2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 x14ac:dyDescent="0.25">
      <c r="A28" s="95" t="s">
        <v>38</v>
      </c>
      <c r="B28" s="79"/>
      <c r="C28" s="4">
        <f>SUM(D7,D10,D13,D21,E21,D25)</f>
        <v>484</v>
      </c>
      <c r="D28" s="80"/>
      <c r="E28" s="80"/>
      <c r="F28" s="80"/>
      <c r="G28" s="81"/>
      <c r="I28" s="3"/>
    </row>
    <row r="29" spans="1:10" ht="16.5" thickBot="1" x14ac:dyDescent="0.3">
      <c r="A29" s="95" t="s">
        <v>1</v>
      </c>
      <c r="B29" s="79"/>
      <c r="C29" s="4">
        <f>C27-C28</f>
        <v>306</v>
      </c>
      <c r="D29" s="80"/>
      <c r="E29" s="80"/>
      <c r="F29" s="80"/>
      <c r="G29" s="81"/>
      <c r="I29" s="3"/>
    </row>
    <row r="30" spans="1:10" ht="15.75" thickBot="1" x14ac:dyDescent="0.3">
      <c r="A30" s="84" t="s">
        <v>7</v>
      </c>
      <c r="B30" s="84"/>
      <c r="C30" s="84"/>
      <c r="D30" s="84"/>
      <c r="E30" s="84"/>
      <c r="F30" s="84"/>
      <c r="G30" s="84"/>
    </row>
    <row r="31" spans="1:10" ht="15.75" x14ac:dyDescent="0.25">
      <c r="A31" s="96" t="s">
        <v>6</v>
      </c>
      <c r="B31" s="96"/>
      <c r="C31" s="33">
        <v>5</v>
      </c>
      <c r="D31" s="26"/>
      <c r="E31" s="27"/>
      <c r="F31" s="28"/>
      <c r="G31" s="29"/>
    </row>
    <row r="32" spans="1:10" ht="15.75" x14ac:dyDescent="0.25">
      <c r="A32" s="90" t="s">
        <v>5</v>
      </c>
      <c r="B32" s="90"/>
      <c r="C32" s="33">
        <v>43</v>
      </c>
      <c r="D32" s="30"/>
      <c r="E32" s="31"/>
      <c r="F32" s="32"/>
      <c r="G32" s="9"/>
    </row>
    <row r="33" spans="1:7" ht="12.75" customHeight="1" x14ac:dyDescent="0.25">
      <c r="A33" s="91" t="s">
        <v>0</v>
      </c>
      <c r="B33" s="91"/>
      <c r="C33" s="91"/>
      <c r="D33" s="92"/>
      <c r="E33" s="92"/>
      <c r="F33" s="92"/>
      <c r="G33" s="92"/>
    </row>
    <row r="34" spans="1:7" ht="24.75" customHeight="1" x14ac:dyDescent="0.25">
      <c r="A34" s="93" t="s">
        <v>41</v>
      </c>
      <c r="B34" s="93"/>
      <c r="C34" s="93"/>
      <c r="D34" s="93"/>
      <c r="E34" s="93"/>
      <c r="F34" s="93"/>
      <c r="G34" s="93"/>
    </row>
    <row r="35" spans="1:7" x14ac:dyDescent="0.25">
      <c r="A35" s="94" t="s">
        <v>39</v>
      </c>
      <c r="B35" s="94"/>
      <c r="C35" s="94"/>
      <c r="D35" s="94"/>
      <c r="E35" s="94"/>
      <c r="F35" s="94"/>
      <c r="G35" s="9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 x14ac:dyDescent="0.3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 x14ac:dyDescent="0.3">
      <c r="A3" s="38" t="s">
        <v>30</v>
      </c>
      <c r="B3" s="20" t="s">
        <v>29</v>
      </c>
      <c r="C3" s="51"/>
      <c r="D3" s="52"/>
      <c r="E3" s="52"/>
      <c r="F3" s="51"/>
      <c r="G3" s="53"/>
    </row>
    <row r="4" spans="1:7" x14ac:dyDescent="0.25">
      <c r="A4" s="54" t="s">
        <v>28</v>
      </c>
      <c r="B4" s="19" t="s">
        <v>27</v>
      </c>
      <c r="C4" s="5">
        <v>450</v>
      </c>
      <c r="D4" s="56">
        <v>309</v>
      </c>
      <c r="E4" s="57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54"/>
      <c r="B5" s="19" t="s">
        <v>26</v>
      </c>
      <c r="C5" s="5">
        <v>8</v>
      </c>
      <c r="D5" s="58">
        <v>3</v>
      </c>
      <c r="E5" s="59"/>
      <c r="F5" s="5">
        <f t="shared" si="0"/>
        <v>5</v>
      </c>
      <c r="G5" s="9">
        <f t="shared" si="1"/>
        <v>37.5</v>
      </c>
    </row>
    <row r="6" spans="1:7" x14ac:dyDescent="0.25">
      <c r="A6" s="55"/>
      <c r="B6" s="15" t="s">
        <v>25</v>
      </c>
      <c r="C6" s="5">
        <v>90</v>
      </c>
      <c r="D6" s="60">
        <v>12</v>
      </c>
      <c r="E6" s="61"/>
      <c r="F6" s="5">
        <f t="shared" si="0"/>
        <v>78</v>
      </c>
      <c r="G6" s="9">
        <f t="shared" si="1"/>
        <v>13.333333333333334</v>
      </c>
    </row>
    <row r="7" spans="1:7" x14ac:dyDescent="0.25">
      <c r="A7" s="62" t="s">
        <v>4</v>
      </c>
      <c r="B7" s="63"/>
      <c r="C7" s="7">
        <f>SUM(C4:C6)</f>
        <v>548</v>
      </c>
      <c r="D7" s="64">
        <f>SUM(D4:E6)</f>
        <v>324</v>
      </c>
      <c r="E7" s="65"/>
      <c r="F7" s="7">
        <f t="shared" si="0"/>
        <v>224</v>
      </c>
      <c r="G7" s="17">
        <f t="shared" si="1"/>
        <v>59.12408759124088</v>
      </c>
    </row>
    <row r="8" spans="1:7" x14ac:dyDescent="0.25">
      <c r="A8" s="68" t="s">
        <v>24</v>
      </c>
      <c r="B8" s="18" t="s">
        <v>23</v>
      </c>
      <c r="C8" s="5">
        <v>5</v>
      </c>
      <c r="D8" s="69">
        <v>2</v>
      </c>
      <c r="E8" s="70"/>
      <c r="F8" s="5">
        <f t="shared" si="0"/>
        <v>3</v>
      </c>
      <c r="G8" s="9">
        <f t="shared" si="1"/>
        <v>40</v>
      </c>
    </row>
    <row r="9" spans="1:7" x14ac:dyDescent="0.25">
      <c r="A9" s="55"/>
      <c r="B9" s="15" t="s">
        <v>22</v>
      </c>
      <c r="C9" s="5">
        <v>100</v>
      </c>
      <c r="D9" s="60">
        <v>40</v>
      </c>
      <c r="E9" s="61"/>
      <c r="F9" s="5">
        <f t="shared" si="0"/>
        <v>60</v>
      </c>
      <c r="G9" s="9">
        <f t="shared" si="1"/>
        <v>40</v>
      </c>
    </row>
    <row r="10" spans="1:7" x14ac:dyDescent="0.25">
      <c r="A10" s="63" t="s">
        <v>4</v>
      </c>
      <c r="B10" s="71"/>
      <c r="C10" s="7">
        <f>SUM(C8:C9)</f>
        <v>105</v>
      </c>
      <c r="D10" s="64">
        <f>SUM(D8:E9)</f>
        <v>42</v>
      </c>
      <c r="E10" s="65"/>
      <c r="F10" s="7">
        <f t="shared" si="0"/>
        <v>63</v>
      </c>
      <c r="G10" s="17">
        <f t="shared" si="1"/>
        <v>40</v>
      </c>
    </row>
    <row r="11" spans="1:7" x14ac:dyDescent="0.25">
      <c r="A11" s="68" t="s">
        <v>21</v>
      </c>
      <c r="B11" s="16" t="s">
        <v>20</v>
      </c>
      <c r="C11" s="5">
        <v>22</v>
      </c>
      <c r="D11" s="69">
        <v>11</v>
      </c>
      <c r="E11" s="70"/>
      <c r="F11" s="5">
        <f t="shared" si="0"/>
        <v>11</v>
      </c>
      <c r="G11" s="9">
        <f t="shared" si="1"/>
        <v>50</v>
      </c>
    </row>
    <row r="12" spans="1:7" x14ac:dyDescent="0.25">
      <c r="A12" s="55"/>
      <c r="B12" s="15" t="s">
        <v>19</v>
      </c>
      <c r="C12" s="5">
        <v>15</v>
      </c>
      <c r="D12" s="60">
        <v>9</v>
      </c>
      <c r="E12" s="61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74">
        <f>SUM(D11:E12)</f>
        <v>20</v>
      </c>
      <c r="E13" s="7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6" t="s">
        <v>18</v>
      </c>
      <c r="B14" s="77"/>
      <c r="C14" s="77"/>
      <c r="D14" s="39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6" t="s">
        <v>12</v>
      </c>
      <c r="B19" s="6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2" t="s">
        <v>11</v>
      </c>
      <c r="B20" s="8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 x14ac:dyDescent="0.25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 x14ac:dyDescent="0.25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 x14ac:dyDescent="0.2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 x14ac:dyDescent="0.25">
      <c r="A28" s="95" t="s">
        <v>38</v>
      </c>
      <c r="B28" s="79"/>
      <c r="C28" s="4">
        <f>SUM(D7,D10,D13,D21,E21,D25)</f>
        <v>484</v>
      </c>
      <c r="D28" s="80"/>
      <c r="E28" s="80"/>
      <c r="F28" s="80"/>
      <c r="G28" s="81"/>
      <c r="I28" s="3"/>
    </row>
    <row r="29" spans="1:10" ht="16.5" thickBot="1" x14ac:dyDescent="0.3">
      <c r="A29" s="95" t="s">
        <v>1</v>
      </c>
      <c r="B29" s="79"/>
      <c r="C29" s="4">
        <f>C27-C28</f>
        <v>306</v>
      </c>
      <c r="D29" s="80"/>
      <c r="E29" s="80"/>
      <c r="F29" s="80"/>
      <c r="G29" s="81"/>
      <c r="I29" s="3"/>
    </row>
    <row r="30" spans="1:10" ht="15.75" thickBot="1" x14ac:dyDescent="0.3">
      <c r="A30" s="84" t="s">
        <v>7</v>
      </c>
      <c r="B30" s="84"/>
      <c r="C30" s="84"/>
      <c r="D30" s="84"/>
      <c r="E30" s="84"/>
      <c r="F30" s="84"/>
      <c r="G30" s="84"/>
    </row>
    <row r="31" spans="1:10" ht="15.75" x14ac:dyDescent="0.25">
      <c r="A31" s="96" t="s">
        <v>6</v>
      </c>
      <c r="B31" s="96"/>
      <c r="C31" s="33">
        <v>5</v>
      </c>
      <c r="D31" s="26"/>
      <c r="E31" s="27"/>
      <c r="F31" s="28"/>
      <c r="G31" s="29"/>
    </row>
    <row r="32" spans="1:10" ht="15.75" x14ac:dyDescent="0.25">
      <c r="A32" s="90" t="s">
        <v>5</v>
      </c>
      <c r="B32" s="90"/>
      <c r="C32" s="33">
        <v>43</v>
      </c>
      <c r="D32" s="30"/>
      <c r="E32" s="31"/>
      <c r="F32" s="32"/>
      <c r="G32" s="9"/>
    </row>
    <row r="33" spans="1:7" ht="12.75" customHeight="1" x14ac:dyDescent="0.25">
      <c r="A33" s="91" t="s">
        <v>0</v>
      </c>
      <c r="B33" s="91"/>
      <c r="C33" s="91"/>
      <c r="D33" s="92"/>
      <c r="E33" s="92"/>
      <c r="F33" s="92"/>
      <c r="G33" s="92"/>
    </row>
    <row r="34" spans="1:7" ht="24.75" customHeight="1" x14ac:dyDescent="0.25">
      <c r="A34" s="93" t="s">
        <v>42</v>
      </c>
      <c r="B34" s="93"/>
      <c r="C34" s="93"/>
      <c r="D34" s="93"/>
      <c r="E34" s="93"/>
      <c r="F34" s="93"/>
      <c r="G34" s="93"/>
    </row>
    <row r="35" spans="1:7" x14ac:dyDescent="0.25">
      <c r="A35" s="94" t="s">
        <v>39</v>
      </c>
      <c r="B35" s="94"/>
      <c r="C35" s="94"/>
      <c r="D35" s="94"/>
      <c r="E35" s="94"/>
      <c r="F35" s="94"/>
      <c r="G35" s="9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 x14ac:dyDescent="0.3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 x14ac:dyDescent="0.3">
      <c r="A3" s="41" t="s">
        <v>30</v>
      </c>
      <c r="B3" s="20" t="s">
        <v>29</v>
      </c>
      <c r="C3" s="51"/>
      <c r="D3" s="52"/>
      <c r="E3" s="52"/>
      <c r="F3" s="51"/>
      <c r="G3" s="53"/>
    </row>
    <row r="4" spans="1:7" x14ac:dyDescent="0.25">
      <c r="A4" s="54" t="s">
        <v>28</v>
      </c>
      <c r="B4" s="19" t="s">
        <v>27</v>
      </c>
      <c r="C4" s="5">
        <v>450</v>
      </c>
      <c r="D4" s="56">
        <v>309</v>
      </c>
      <c r="E4" s="57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54"/>
      <c r="B5" s="19" t="s">
        <v>26</v>
      </c>
      <c r="C5" s="5">
        <v>8</v>
      </c>
      <c r="D5" s="58">
        <v>3</v>
      </c>
      <c r="E5" s="59"/>
      <c r="F5" s="5">
        <f t="shared" si="0"/>
        <v>5</v>
      </c>
      <c r="G5" s="9">
        <f t="shared" si="1"/>
        <v>37.5</v>
      </c>
    </row>
    <row r="6" spans="1:7" x14ac:dyDescent="0.25">
      <c r="A6" s="55"/>
      <c r="B6" s="15" t="s">
        <v>25</v>
      </c>
      <c r="C6" s="5">
        <v>90</v>
      </c>
      <c r="D6" s="60">
        <v>12</v>
      </c>
      <c r="E6" s="61"/>
      <c r="F6" s="5">
        <f t="shared" si="0"/>
        <v>78</v>
      </c>
      <c r="G6" s="9">
        <f t="shared" si="1"/>
        <v>13.333333333333334</v>
      </c>
    </row>
    <row r="7" spans="1:7" x14ac:dyDescent="0.25">
      <c r="A7" s="62" t="s">
        <v>4</v>
      </c>
      <c r="B7" s="63"/>
      <c r="C7" s="7">
        <f>SUM(C4:C6)</f>
        <v>548</v>
      </c>
      <c r="D7" s="64">
        <f>SUM(D4:E6)</f>
        <v>324</v>
      </c>
      <c r="E7" s="65"/>
      <c r="F7" s="7">
        <f t="shared" si="0"/>
        <v>224</v>
      </c>
      <c r="G7" s="17">
        <f t="shared" si="1"/>
        <v>59.12408759124088</v>
      </c>
    </row>
    <row r="8" spans="1:7" x14ac:dyDescent="0.25">
      <c r="A8" s="68" t="s">
        <v>24</v>
      </c>
      <c r="B8" s="18" t="s">
        <v>23</v>
      </c>
      <c r="C8" s="5">
        <v>5</v>
      </c>
      <c r="D8" s="69">
        <v>2</v>
      </c>
      <c r="E8" s="70"/>
      <c r="F8" s="5">
        <f t="shared" si="0"/>
        <v>3</v>
      </c>
      <c r="G8" s="9">
        <f t="shared" si="1"/>
        <v>40</v>
      </c>
    </row>
    <row r="9" spans="1:7" x14ac:dyDescent="0.25">
      <c r="A9" s="55"/>
      <c r="B9" s="15" t="s">
        <v>22</v>
      </c>
      <c r="C9" s="5">
        <v>100</v>
      </c>
      <c r="D9" s="60">
        <v>40</v>
      </c>
      <c r="E9" s="61"/>
      <c r="F9" s="5">
        <f t="shared" si="0"/>
        <v>60</v>
      </c>
      <c r="G9" s="9">
        <f t="shared" si="1"/>
        <v>40</v>
      </c>
    </row>
    <row r="10" spans="1:7" x14ac:dyDescent="0.25">
      <c r="A10" s="63" t="s">
        <v>4</v>
      </c>
      <c r="B10" s="71"/>
      <c r="C10" s="7">
        <f>SUM(C8:C9)</f>
        <v>105</v>
      </c>
      <c r="D10" s="64">
        <f>SUM(D8:E9)</f>
        <v>42</v>
      </c>
      <c r="E10" s="65"/>
      <c r="F10" s="7">
        <f t="shared" si="0"/>
        <v>63</v>
      </c>
      <c r="G10" s="17">
        <f t="shared" si="1"/>
        <v>40</v>
      </c>
    </row>
    <row r="11" spans="1:7" x14ac:dyDescent="0.25">
      <c r="A11" s="68" t="s">
        <v>21</v>
      </c>
      <c r="B11" s="16" t="s">
        <v>20</v>
      </c>
      <c r="C11" s="5">
        <v>22</v>
      </c>
      <c r="D11" s="69">
        <v>11</v>
      </c>
      <c r="E11" s="70"/>
      <c r="F11" s="5">
        <f t="shared" si="0"/>
        <v>11</v>
      </c>
      <c r="G11" s="9">
        <f t="shared" si="1"/>
        <v>50</v>
      </c>
    </row>
    <row r="12" spans="1:7" x14ac:dyDescent="0.25">
      <c r="A12" s="55"/>
      <c r="B12" s="15" t="s">
        <v>19</v>
      </c>
      <c r="C12" s="5">
        <v>15</v>
      </c>
      <c r="D12" s="60">
        <v>9</v>
      </c>
      <c r="E12" s="61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74">
        <f>SUM(D11:E12)</f>
        <v>20</v>
      </c>
      <c r="E13" s="7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6" t="s">
        <v>18</v>
      </c>
      <c r="B14" s="77"/>
      <c r="C14" s="77"/>
      <c r="D14" s="40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6" t="s">
        <v>12</v>
      </c>
      <c r="B19" s="6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2" t="s">
        <v>11</v>
      </c>
      <c r="B20" s="8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 x14ac:dyDescent="0.25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 x14ac:dyDescent="0.25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 x14ac:dyDescent="0.2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 x14ac:dyDescent="0.25">
      <c r="A28" s="95" t="s">
        <v>38</v>
      </c>
      <c r="B28" s="79"/>
      <c r="C28" s="4">
        <f>SUM(D7,D10,D13,D21,E21,D25)</f>
        <v>484</v>
      </c>
      <c r="D28" s="80"/>
      <c r="E28" s="80"/>
      <c r="F28" s="80"/>
      <c r="G28" s="81"/>
      <c r="I28" s="3"/>
    </row>
    <row r="29" spans="1:10" ht="16.5" thickBot="1" x14ac:dyDescent="0.3">
      <c r="A29" s="95" t="s">
        <v>1</v>
      </c>
      <c r="B29" s="79"/>
      <c r="C29" s="4">
        <f>C27-C28</f>
        <v>306</v>
      </c>
      <c r="D29" s="80"/>
      <c r="E29" s="80"/>
      <c r="F29" s="80"/>
      <c r="G29" s="81"/>
      <c r="I29" s="3"/>
    </row>
    <row r="30" spans="1:10" ht="15.75" thickBot="1" x14ac:dyDescent="0.3">
      <c r="A30" s="84" t="s">
        <v>7</v>
      </c>
      <c r="B30" s="84"/>
      <c r="C30" s="84"/>
      <c r="D30" s="84"/>
      <c r="E30" s="84"/>
      <c r="F30" s="84"/>
      <c r="G30" s="84"/>
    </row>
    <row r="31" spans="1:10" ht="15.75" x14ac:dyDescent="0.25">
      <c r="A31" s="96" t="s">
        <v>6</v>
      </c>
      <c r="B31" s="96"/>
      <c r="C31" s="33">
        <v>5</v>
      </c>
      <c r="D31" s="26"/>
      <c r="E31" s="27"/>
      <c r="F31" s="28"/>
      <c r="G31" s="29"/>
    </row>
    <row r="32" spans="1:10" ht="15.75" x14ac:dyDescent="0.25">
      <c r="A32" s="90" t="s">
        <v>5</v>
      </c>
      <c r="B32" s="90"/>
      <c r="C32" s="33">
        <v>44</v>
      </c>
      <c r="D32" s="30"/>
      <c r="E32" s="31"/>
      <c r="F32" s="32"/>
      <c r="G32" s="9"/>
    </row>
    <row r="33" spans="1:7" ht="12.75" customHeight="1" x14ac:dyDescent="0.25">
      <c r="A33" s="91" t="s">
        <v>0</v>
      </c>
      <c r="B33" s="91"/>
      <c r="C33" s="91"/>
      <c r="D33" s="92"/>
      <c r="E33" s="92"/>
      <c r="F33" s="92"/>
      <c r="G33" s="92"/>
    </row>
    <row r="34" spans="1:7" ht="24.75" customHeight="1" x14ac:dyDescent="0.25">
      <c r="A34" s="93" t="s">
        <v>43</v>
      </c>
      <c r="B34" s="93"/>
      <c r="C34" s="93"/>
      <c r="D34" s="93"/>
      <c r="E34" s="93"/>
      <c r="F34" s="93"/>
      <c r="G34" s="93"/>
    </row>
    <row r="35" spans="1:7" x14ac:dyDescent="0.25">
      <c r="A35" s="94" t="s">
        <v>39</v>
      </c>
      <c r="B35" s="94"/>
      <c r="C35" s="94"/>
      <c r="D35" s="94"/>
      <c r="E35" s="94"/>
      <c r="F35" s="94"/>
      <c r="G35" s="9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7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 x14ac:dyDescent="0.3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 x14ac:dyDescent="0.3">
      <c r="A3" s="42" t="s">
        <v>30</v>
      </c>
      <c r="B3" s="20" t="s">
        <v>29</v>
      </c>
      <c r="C3" s="51"/>
      <c r="D3" s="52"/>
      <c r="E3" s="52"/>
      <c r="F3" s="51"/>
      <c r="G3" s="53"/>
    </row>
    <row r="4" spans="1:7" x14ac:dyDescent="0.25">
      <c r="A4" s="54" t="s">
        <v>28</v>
      </c>
      <c r="B4" s="19" t="s">
        <v>27</v>
      </c>
      <c r="C4" s="5">
        <v>450</v>
      </c>
      <c r="D4" s="56">
        <v>309</v>
      </c>
      <c r="E4" s="57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54"/>
      <c r="B5" s="19" t="s">
        <v>26</v>
      </c>
      <c r="C5" s="5">
        <v>8</v>
      </c>
      <c r="D5" s="58">
        <v>3</v>
      </c>
      <c r="E5" s="59"/>
      <c r="F5" s="5">
        <f t="shared" si="0"/>
        <v>5</v>
      </c>
      <c r="G5" s="9">
        <f t="shared" si="1"/>
        <v>37.5</v>
      </c>
    </row>
    <row r="6" spans="1:7" x14ac:dyDescent="0.25">
      <c r="A6" s="55"/>
      <c r="B6" s="15" t="s">
        <v>25</v>
      </c>
      <c r="C6" s="5">
        <v>90</v>
      </c>
      <c r="D6" s="60">
        <v>12</v>
      </c>
      <c r="E6" s="61"/>
      <c r="F6" s="5">
        <f t="shared" si="0"/>
        <v>78</v>
      </c>
      <c r="G6" s="9">
        <f t="shared" si="1"/>
        <v>13.333333333333334</v>
      </c>
    </row>
    <row r="7" spans="1:7" x14ac:dyDescent="0.25">
      <c r="A7" s="62" t="s">
        <v>4</v>
      </c>
      <c r="B7" s="63"/>
      <c r="C7" s="7">
        <f>SUM(C4:C6)</f>
        <v>548</v>
      </c>
      <c r="D7" s="64">
        <f>SUM(D4:E6)</f>
        <v>324</v>
      </c>
      <c r="E7" s="65"/>
      <c r="F7" s="7">
        <f t="shared" si="0"/>
        <v>224</v>
      </c>
      <c r="G7" s="17">
        <f t="shared" si="1"/>
        <v>59.12408759124088</v>
      </c>
    </row>
    <row r="8" spans="1:7" x14ac:dyDescent="0.25">
      <c r="A8" s="68" t="s">
        <v>24</v>
      </c>
      <c r="B8" s="18" t="s">
        <v>23</v>
      </c>
      <c r="C8" s="5">
        <v>5</v>
      </c>
      <c r="D8" s="69">
        <v>2</v>
      </c>
      <c r="E8" s="70"/>
      <c r="F8" s="5">
        <f t="shared" si="0"/>
        <v>3</v>
      </c>
      <c r="G8" s="9">
        <f t="shared" si="1"/>
        <v>40</v>
      </c>
    </row>
    <row r="9" spans="1:7" x14ac:dyDescent="0.25">
      <c r="A9" s="55"/>
      <c r="B9" s="15" t="s">
        <v>22</v>
      </c>
      <c r="C9" s="5">
        <v>100</v>
      </c>
      <c r="D9" s="60">
        <v>40</v>
      </c>
      <c r="E9" s="61"/>
      <c r="F9" s="5">
        <f t="shared" si="0"/>
        <v>60</v>
      </c>
      <c r="G9" s="9">
        <f t="shared" si="1"/>
        <v>40</v>
      </c>
    </row>
    <row r="10" spans="1:7" x14ac:dyDescent="0.25">
      <c r="A10" s="63" t="s">
        <v>4</v>
      </c>
      <c r="B10" s="71"/>
      <c r="C10" s="7">
        <f>SUM(C8:C9)</f>
        <v>105</v>
      </c>
      <c r="D10" s="64">
        <f>SUM(D8:E9)</f>
        <v>42</v>
      </c>
      <c r="E10" s="65"/>
      <c r="F10" s="7">
        <f t="shared" si="0"/>
        <v>63</v>
      </c>
      <c r="G10" s="17">
        <f t="shared" si="1"/>
        <v>40</v>
      </c>
    </row>
    <row r="11" spans="1:7" x14ac:dyDescent="0.25">
      <c r="A11" s="68" t="s">
        <v>21</v>
      </c>
      <c r="B11" s="16" t="s">
        <v>20</v>
      </c>
      <c r="C11" s="5">
        <v>22</v>
      </c>
      <c r="D11" s="69">
        <v>11</v>
      </c>
      <c r="E11" s="70"/>
      <c r="F11" s="5">
        <f t="shared" si="0"/>
        <v>11</v>
      </c>
      <c r="G11" s="9">
        <f t="shared" si="1"/>
        <v>50</v>
      </c>
    </row>
    <row r="12" spans="1:7" x14ac:dyDescent="0.25">
      <c r="A12" s="55"/>
      <c r="B12" s="15" t="s">
        <v>19</v>
      </c>
      <c r="C12" s="5">
        <v>15</v>
      </c>
      <c r="D12" s="60">
        <v>9</v>
      </c>
      <c r="E12" s="61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74">
        <f>SUM(D11:E12)</f>
        <v>20</v>
      </c>
      <c r="E13" s="7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6" t="s">
        <v>18</v>
      </c>
      <c r="B14" s="77"/>
      <c r="C14" s="77"/>
      <c r="D14" s="43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6" t="s">
        <v>12</v>
      </c>
      <c r="B19" s="6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2" t="s">
        <v>11</v>
      </c>
      <c r="B20" s="8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 x14ac:dyDescent="0.25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 x14ac:dyDescent="0.25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 x14ac:dyDescent="0.2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 x14ac:dyDescent="0.25">
      <c r="A28" s="95" t="s">
        <v>38</v>
      </c>
      <c r="B28" s="79"/>
      <c r="C28" s="4">
        <f>SUM(D7,D10,D13,D21,E21,D25)</f>
        <v>484</v>
      </c>
      <c r="D28" s="80"/>
      <c r="E28" s="80"/>
      <c r="F28" s="80"/>
      <c r="G28" s="81"/>
      <c r="I28" s="3"/>
    </row>
    <row r="29" spans="1:10" ht="16.5" thickBot="1" x14ac:dyDescent="0.3">
      <c r="A29" s="95" t="s">
        <v>1</v>
      </c>
      <c r="B29" s="79"/>
      <c r="C29" s="4">
        <f>C27-C28</f>
        <v>306</v>
      </c>
      <c r="D29" s="80"/>
      <c r="E29" s="80"/>
      <c r="F29" s="80"/>
      <c r="G29" s="81"/>
      <c r="I29" s="3"/>
    </row>
    <row r="30" spans="1:10" ht="15.75" thickBot="1" x14ac:dyDescent="0.3">
      <c r="A30" s="84" t="s">
        <v>7</v>
      </c>
      <c r="B30" s="84"/>
      <c r="C30" s="84"/>
      <c r="D30" s="84"/>
      <c r="E30" s="84"/>
      <c r="F30" s="84"/>
      <c r="G30" s="84"/>
    </row>
    <row r="31" spans="1:10" ht="15.75" x14ac:dyDescent="0.25">
      <c r="A31" s="96" t="s">
        <v>6</v>
      </c>
      <c r="B31" s="96"/>
      <c r="C31" s="46">
        <v>5</v>
      </c>
      <c r="D31" s="26"/>
      <c r="E31" s="27"/>
      <c r="F31" s="28"/>
      <c r="G31" s="29"/>
    </row>
    <row r="32" spans="1:10" ht="15.75" x14ac:dyDescent="0.25">
      <c r="A32" s="96" t="s">
        <v>5</v>
      </c>
      <c r="B32" s="96"/>
      <c r="C32" s="46">
        <v>25</v>
      </c>
      <c r="D32" s="30"/>
      <c r="E32" s="31"/>
      <c r="F32" s="32"/>
      <c r="G32" s="9"/>
    </row>
    <row r="33" spans="1:7" ht="15.75" x14ac:dyDescent="0.25">
      <c r="A33" s="96" t="s">
        <v>44</v>
      </c>
      <c r="B33" s="96"/>
      <c r="C33" s="46">
        <v>16</v>
      </c>
      <c r="D33" s="30"/>
      <c r="E33" s="31"/>
      <c r="F33" s="32"/>
      <c r="G33" s="9"/>
    </row>
    <row r="34" spans="1:7" ht="15.75" x14ac:dyDescent="0.25">
      <c r="A34" s="98" t="s">
        <v>45</v>
      </c>
      <c r="B34" s="98"/>
      <c r="C34" s="46">
        <v>4</v>
      </c>
      <c r="D34" s="30"/>
      <c r="E34" s="31"/>
      <c r="F34" s="32"/>
      <c r="G34" s="9"/>
    </row>
    <row r="35" spans="1:7" ht="12.75" customHeight="1" x14ac:dyDescent="0.25">
      <c r="A35" s="91" t="s">
        <v>0</v>
      </c>
      <c r="B35" s="91"/>
      <c r="C35" s="91"/>
      <c r="D35" s="92"/>
      <c r="E35" s="92"/>
      <c r="F35" s="92"/>
      <c r="G35" s="92"/>
    </row>
    <row r="36" spans="1:7" ht="24.75" customHeight="1" x14ac:dyDescent="0.25">
      <c r="A36" s="93" t="s">
        <v>47</v>
      </c>
      <c r="B36" s="93"/>
      <c r="C36" s="93"/>
      <c r="D36" s="93"/>
      <c r="E36" s="93"/>
      <c r="F36" s="93"/>
      <c r="G36" s="93"/>
    </row>
    <row r="37" spans="1:7" x14ac:dyDescent="0.25">
      <c r="A37" s="97" t="s">
        <v>46</v>
      </c>
      <c r="B37" s="97"/>
      <c r="C37" s="97"/>
      <c r="D37" s="97"/>
      <c r="E37" s="97"/>
      <c r="F37" s="97"/>
      <c r="G37" s="97"/>
    </row>
    <row r="38" spans="1:7" x14ac:dyDescent="0.25">
      <c r="A38" s="97" t="s">
        <v>48</v>
      </c>
      <c r="B38" s="97"/>
      <c r="C38" s="97"/>
      <c r="D38" s="97"/>
      <c r="E38" s="97"/>
      <c r="F38" s="97"/>
      <c r="G38" s="97"/>
    </row>
    <row r="39" spans="1:7" x14ac:dyDescent="0.25">
      <c r="A39" s="94" t="s">
        <v>39</v>
      </c>
      <c r="B39" s="94"/>
      <c r="C39" s="94"/>
      <c r="D39" s="94"/>
      <c r="E39" s="94"/>
      <c r="F39" s="94"/>
      <c r="G39" s="94"/>
    </row>
  </sheetData>
  <mergeCells count="54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5:G35"/>
    <mergeCell ref="A36:G36"/>
    <mergeCell ref="A39:G39"/>
    <mergeCell ref="A28:B28"/>
    <mergeCell ref="D28:G28"/>
    <mergeCell ref="A29:B29"/>
    <mergeCell ref="D29:G29"/>
    <mergeCell ref="A30:G30"/>
    <mergeCell ref="A31:B31"/>
    <mergeCell ref="A33:B33"/>
    <mergeCell ref="A38:G38"/>
    <mergeCell ref="A34:B34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130" zoomScaleNormal="130" workbookViewId="0">
      <selection activeCell="A37" sqref="A37:G3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 x14ac:dyDescent="0.3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 x14ac:dyDescent="0.3">
      <c r="A3" s="45" t="s">
        <v>30</v>
      </c>
      <c r="B3" s="20" t="s">
        <v>29</v>
      </c>
      <c r="C3" s="51"/>
      <c r="D3" s="52"/>
      <c r="E3" s="52"/>
      <c r="F3" s="51"/>
      <c r="G3" s="53"/>
    </row>
    <row r="4" spans="1:7" x14ac:dyDescent="0.25">
      <c r="A4" s="54" t="s">
        <v>28</v>
      </c>
      <c r="B4" s="19" t="s">
        <v>27</v>
      </c>
      <c r="C4" s="5">
        <v>450</v>
      </c>
      <c r="D4" s="56">
        <v>308</v>
      </c>
      <c r="E4" s="57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54"/>
      <c r="B5" s="19" t="s">
        <v>26</v>
      </c>
      <c r="C5" s="5">
        <v>8</v>
      </c>
      <c r="D5" s="58">
        <v>3</v>
      </c>
      <c r="E5" s="59"/>
      <c r="F5" s="5">
        <f t="shared" si="0"/>
        <v>5</v>
      </c>
      <c r="G5" s="9">
        <f t="shared" si="1"/>
        <v>37.5</v>
      </c>
    </row>
    <row r="6" spans="1:7" x14ac:dyDescent="0.25">
      <c r="A6" s="55"/>
      <c r="B6" s="15" t="s">
        <v>25</v>
      </c>
      <c r="C6" s="5">
        <v>90</v>
      </c>
      <c r="D6" s="60">
        <v>12</v>
      </c>
      <c r="E6" s="61"/>
      <c r="F6" s="5">
        <f t="shared" si="0"/>
        <v>78</v>
      </c>
      <c r="G6" s="9">
        <f t="shared" si="1"/>
        <v>13.333333333333334</v>
      </c>
    </row>
    <row r="7" spans="1:7" x14ac:dyDescent="0.25">
      <c r="A7" s="62" t="s">
        <v>4</v>
      </c>
      <c r="B7" s="63"/>
      <c r="C7" s="7">
        <f>SUM(C4:C6)</f>
        <v>548</v>
      </c>
      <c r="D7" s="64">
        <f>SUM(D4:E6)</f>
        <v>323</v>
      </c>
      <c r="E7" s="65"/>
      <c r="F7" s="7">
        <f t="shared" si="0"/>
        <v>225</v>
      </c>
      <c r="G7" s="17">
        <f t="shared" si="1"/>
        <v>58.941605839416056</v>
      </c>
    </row>
    <row r="8" spans="1:7" x14ac:dyDescent="0.25">
      <c r="A8" s="68" t="s">
        <v>24</v>
      </c>
      <c r="B8" s="18" t="s">
        <v>23</v>
      </c>
      <c r="C8" s="5">
        <v>5</v>
      </c>
      <c r="D8" s="69">
        <v>2</v>
      </c>
      <c r="E8" s="70"/>
      <c r="F8" s="5">
        <f t="shared" si="0"/>
        <v>3</v>
      </c>
      <c r="G8" s="9">
        <f t="shared" si="1"/>
        <v>40</v>
      </c>
    </row>
    <row r="9" spans="1:7" x14ac:dyDescent="0.25">
      <c r="A9" s="55"/>
      <c r="B9" s="15" t="s">
        <v>22</v>
      </c>
      <c r="C9" s="5">
        <v>100</v>
      </c>
      <c r="D9" s="60">
        <v>40</v>
      </c>
      <c r="E9" s="61"/>
      <c r="F9" s="5">
        <f t="shared" si="0"/>
        <v>60</v>
      </c>
      <c r="G9" s="9">
        <f t="shared" si="1"/>
        <v>40</v>
      </c>
    </row>
    <row r="10" spans="1:7" x14ac:dyDescent="0.25">
      <c r="A10" s="63" t="s">
        <v>4</v>
      </c>
      <c r="B10" s="71"/>
      <c r="C10" s="7">
        <f>SUM(C8:C9)</f>
        <v>105</v>
      </c>
      <c r="D10" s="64">
        <f>SUM(D8:E9)</f>
        <v>42</v>
      </c>
      <c r="E10" s="65"/>
      <c r="F10" s="7">
        <f t="shared" si="0"/>
        <v>63</v>
      </c>
      <c r="G10" s="17">
        <f t="shared" si="1"/>
        <v>40</v>
      </c>
    </row>
    <row r="11" spans="1:7" x14ac:dyDescent="0.25">
      <c r="A11" s="68" t="s">
        <v>21</v>
      </c>
      <c r="B11" s="16" t="s">
        <v>20</v>
      </c>
      <c r="C11" s="5">
        <v>22</v>
      </c>
      <c r="D11" s="69">
        <v>11</v>
      </c>
      <c r="E11" s="70"/>
      <c r="F11" s="5">
        <f t="shared" si="0"/>
        <v>11</v>
      </c>
      <c r="G11" s="9">
        <f t="shared" si="1"/>
        <v>50</v>
      </c>
    </row>
    <row r="12" spans="1:7" x14ac:dyDescent="0.25">
      <c r="A12" s="55"/>
      <c r="B12" s="15" t="s">
        <v>19</v>
      </c>
      <c r="C12" s="5">
        <v>15</v>
      </c>
      <c r="D12" s="60">
        <v>9</v>
      </c>
      <c r="E12" s="61"/>
      <c r="F12" s="5">
        <f t="shared" si="0"/>
        <v>6</v>
      </c>
      <c r="G12" s="9">
        <f t="shared" si="1"/>
        <v>60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74">
        <f>SUM(D11:E12)</f>
        <v>20</v>
      </c>
      <c r="E13" s="7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6" t="s">
        <v>18</v>
      </c>
      <c r="B14" s="77"/>
      <c r="C14" s="77"/>
      <c r="D14" s="44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6" t="s">
        <v>12</v>
      </c>
      <c r="B19" s="6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2" t="s">
        <v>11</v>
      </c>
      <c r="B20" s="8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 x14ac:dyDescent="0.25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 x14ac:dyDescent="0.25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 x14ac:dyDescent="0.2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 x14ac:dyDescent="0.25">
      <c r="A28" s="95" t="s">
        <v>38</v>
      </c>
      <c r="B28" s="79"/>
      <c r="C28" s="4">
        <f>SUM(D7,D10,D13,D21,E21,D25)</f>
        <v>483</v>
      </c>
      <c r="D28" s="80"/>
      <c r="E28" s="80"/>
      <c r="F28" s="80"/>
      <c r="G28" s="81"/>
      <c r="I28" s="3"/>
    </row>
    <row r="29" spans="1:10" ht="16.5" thickBot="1" x14ac:dyDescent="0.3">
      <c r="A29" s="95" t="s">
        <v>1</v>
      </c>
      <c r="B29" s="79"/>
      <c r="C29" s="4">
        <f>C27-C28</f>
        <v>307</v>
      </c>
      <c r="D29" s="80"/>
      <c r="E29" s="80"/>
      <c r="F29" s="80"/>
      <c r="G29" s="81"/>
      <c r="I29" s="3"/>
    </row>
    <row r="30" spans="1:10" ht="15.75" thickBot="1" x14ac:dyDescent="0.3">
      <c r="A30" s="84" t="s">
        <v>7</v>
      </c>
      <c r="B30" s="84"/>
      <c r="C30" s="84"/>
      <c r="D30" s="84"/>
      <c r="E30" s="84"/>
      <c r="F30" s="84"/>
      <c r="G30" s="84"/>
    </row>
    <row r="31" spans="1:10" ht="15.75" x14ac:dyDescent="0.25">
      <c r="A31" s="96" t="s">
        <v>6</v>
      </c>
      <c r="B31" s="96"/>
      <c r="C31" s="46">
        <v>5</v>
      </c>
      <c r="D31" s="26"/>
      <c r="E31" s="27"/>
      <c r="F31" s="28"/>
      <c r="G31" s="29"/>
    </row>
    <row r="32" spans="1:10" ht="15.75" x14ac:dyDescent="0.25">
      <c r="A32" s="96" t="s">
        <v>5</v>
      </c>
      <c r="B32" s="96"/>
      <c r="C32" s="46">
        <v>25</v>
      </c>
      <c r="D32" s="30"/>
      <c r="E32" s="31"/>
      <c r="F32" s="32"/>
      <c r="G32" s="9"/>
    </row>
    <row r="33" spans="1:7" ht="15.75" x14ac:dyDescent="0.25">
      <c r="A33" s="96" t="s">
        <v>44</v>
      </c>
      <c r="B33" s="96"/>
      <c r="C33" s="46">
        <v>16</v>
      </c>
      <c r="D33" s="30"/>
      <c r="E33" s="31"/>
      <c r="F33" s="32"/>
      <c r="G33" s="9"/>
    </row>
    <row r="34" spans="1:7" ht="15.75" x14ac:dyDescent="0.25">
      <c r="A34" s="98" t="s">
        <v>45</v>
      </c>
      <c r="B34" s="98"/>
      <c r="C34" s="46">
        <v>4</v>
      </c>
      <c r="D34" s="30"/>
      <c r="E34" s="31"/>
      <c r="F34" s="32"/>
      <c r="G34" s="9"/>
    </row>
    <row r="35" spans="1:7" ht="12.75" customHeight="1" x14ac:dyDescent="0.25">
      <c r="A35" s="91" t="s">
        <v>0</v>
      </c>
      <c r="B35" s="91"/>
      <c r="C35" s="91"/>
      <c r="D35" s="92"/>
      <c r="E35" s="92"/>
      <c r="F35" s="92"/>
      <c r="G35" s="92"/>
    </row>
    <row r="36" spans="1:7" ht="24.75" customHeight="1" x14ac:dyDescent="0.25">
      <c r="A36" s="93" t="s">
        <v>49</v>
      </c>
      <c r="B36" s="93"/>
      <c r="C36" s="93"/>
      <c r="D36" s="93"/>
      <c r="E36" s="93"/>
      <c r="F36" s="93"/>
      <c r="G36" s="93"/>
    </row>
    <row r="37" spans="1:7" x14ac:dyDescent="0.25">
      <c r="A37" s="97" t="s">
        <v>46</v>
      </c>
      <c r="B37" s="97"/>
      <c r="C37" s="97"/>
      <c r="D37" s="97"/>
      <c r="E37" s="97"/>
      <c r="F37" s="97"/>
      <c r="G37" s="97"/>
    </row>
    <row r="38" spans="1:7" x14ac:dyDescent="0.25">
      <c r="A38" s="97" t="s">
        <v>48</v>
      </c>
      <c r="B38" s="97"/>
      <c r="C38" s="97"/>
      <c r="D38" s="97"/>
      <c r="E38" s="97"/>
      <c r="F38" s="97"/>
      <c r="G38" s="97"/>
    </row>
    <row r="39" spans="1:7" x14ac:dyDescent="0.25">
      <c r="A39" s="94" t="s">
        <v>39</v>
      </c>
      <c r="B39" s="94"/>
      <c r="C39" s="94"/>
      <c r="D39" s="94"/>
      <c r="E39" s="94"/>
      <c r="F39" s="94"/>
      <c r="G39" s="9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2018-06-27T13:28:35Z</cp:lastPrinted>
  <dcterms:created xsi:type="dcterms:W3CDTF">2013-04-15T20:13:49Z</dcterms:created>
  <dcterms:modified xsi:type="dcterms:W3CDTF">2018-07-12T16:50:56Z</dcterms:modified>
</cp:coreProperties>
</file>