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0" yWindow="45" windowWidth="19155" windowHeight="11820" activeTab="10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OUTUBRO" sheetId="55" r:id="rId10"/>
    <sheet name="NOVEMBRO" sheetId="56" r:id="rId11"/>
    <sheet name="Plan1" sheetId="1" r:id="rId12"/>
    <sheet name="Plan2" sheetId="2" r:id="rId13"/>
    <sheet name="Plan3" sheetId="3" r:id="rId14"/>
  </sheets>
  <calcPr calcId="162913"/>
</workbook>
</file>

<file path=xl/calcChain.xml><?xml version="1.0" encoding="utf-8"?>
<calcChain xmlns="http://schemas.openxmlformats.org/spreadsheetml/2006/main">
  <c r="C27" i="56" l="1"/>
  <c r="G25" i="56"/>
  <c r="D25" i="56"/>
  <c r="C25" i="56"/>
  <c r="F25" i="56" s="1"/>
  <c r="G24" i="56"/>
  <c r="F24" i="56"/>
  <c r="G23" i="56"/>
  <c r="F23" i="56"/>
  <c r="E21" i="56"/>
  <c r="D21" i="56"/>
  <c r="C21" i="56"/>
  <c r="F21" i="56" s="1"/>
  <c r="G20" i="56"/>
  <c r="F20" i="56"/>
  <c r="G19" i="56"/>
  <c r="F19" i="56"/>
  <c r="G18" i="56"/>
  <c r="F18" i="56"/>
  <c r="G17" i="56"/>
  <c r="F17" i="56"/>
  <c r="G16" i="56"/>
  <c r="F16" i="56"/>
  <c r="G15" i="56"/>
  <c r="F15" i="56"/>
  <c r="D13" i="56"/>
  <c r="G13" i="56" s="1"/>
  <c r="C13" i="56"/>
  <c r="F13" i="56" s="1"/>
  <c r="G12" i="56"/>
  <c r="F12" i="56"/>
  <c r="G11" i="56"/>
  <c r="F11" i="56"/>
  <c r="D10" i="56"/>
  <c r="G10" i="56" s="1"/>
  <c r="C10" i="56"/>
  <c r="F10" i="56" s="1"/>
  <c r="G9" i="56"/>
  <c r="F9" i="56"/>
  <c r="G8" i="56"/>
  <c r="F8" i="56"/>
  <c r="D7" i="56"/>
  <c r="G7" i="56" s="1"/>
  <c r="C7" i="56"/>
  <c r="G6" i="56"/>
  <c r="F6" i="56"/>
  <c r="G5" i="56"/>
  <c r="F5" i="56"/>
  <c r="G4" i="56"/>
  <c r="F4" i="56"/>
  <c r="F7" i="56" l="1"/>
  <c r="G21" i="56"/>
  <c r="C28" i="56"/>
  <c r="C29" i="56" s="1"/>
  <c r="C27" i="55"/>
  <c r="G25" i="55"/>
  <c r="D25" i="55"/>
  <c r="C25" i="55"/>
  <c r="F25" i="55" s="1"/>
  <c r="G24" i="55"/>
  <c r="F24" i="55"/>
  <c r="G23" i="55"/>
  <c r="F23" i="55"/>
  <c r="E21" i="55"/>
  <c r="D21" i="55"/>
  <c r="C21" i="55"/>
  <c r="F21" i="55" s="1"/>
  <c r="G20" i="55"/>
  <c r="F20" i="55"/>
  <c r="G19" i="55"/>
  <c r="F19" i="55"/>
  <c r="G18" i="55"/>
  <c r="F18" i="55"/>
  <c r="G17" i="55"/>
  <c r="F17" i="55"/>
  <c r="G16" i="55"/>
  <c r="F16" i="55"/>
  <c r="G15" i="55"/>
  <c r="F15" i="55"/>
  <c r="D13" i="55"/>
  <c r="G13" i="55" s="1"/>
  <c r="C13" i="55"/>
  <c r="F13" i="55" s="1"/>
  <c r="G12" i="55"/>
  <c r="F12" i="55"/>
  <c r="G11" i="55"/>
  <c r="F11" i="55"/>
  <c r="D10" i="55"/>
  <c r="G10" i="55" s="1"/>
  <c r="C10" i="55"/>
  <c r="F10" i="55" s="1"/>
  <c r="G9" i="55"/>
  <c r="F9" i="55"/>
  <c r="G8" i="55"/>
  <c r="F8" i="55"/>
  <c r="D7" i="55"/>
  <c r="G7" i="55" s="1"/>
  <c r="C7" i="55"/>
  <c r="F7" i="55" s="1"/>
  <c r="G6" i="55"/>
  <c r="F6" i="55"/>
  <c r="G5" i="55"/>
  <c r="F5" i="55"/>
  <c r="G4" i="55"/>
  <c r="F4" i="55"/>
  <c r="C28" i="55" l="1"/>
  <c r="C29" i="55" s="1"/>
  <c r="G21" i="55"/>
  <c r="G25" i="54"/>
  <c r="D25" i="54"/>
  <c r="C25" i="54"/>
  <c r="F25" i="54" s="1"/>
  <c r="G24" i="54"/>
  <c r="F24" i="54"/>
  <c r="G23" i="54"/>
  <c r="F23" i="54"/>
  <c r="E21" i="54"/>
  <c r="D21" i="54"/>
  <c r="C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D13" i="54"/>
  <c r="G13" i="54" s="1"/>
  <c r="C13" i="54"/>
  <c r="F13" i="54" s="1"/>
  <c r="G12" i="54"/>
  <c r="F12" i="54"/>
  <c r="G11" i="54"/>
  <c r="F11" i="54"/>
  <c r="D10" i="54"/>
  <c r="G10" i="54" s="1"/>
  <c r="C10" i="54"/>
  <c r="F10" i="54" s="1"/>
  <c r="G9" i="54"/>
  <c r="F9" i="54"/>
  <c r="G8" i="54"/>
  <c r="F8" i="54"/>
  <c r="D7" i="54"/>
  <c r="G7" i="54" s="1"/>
  <c r="C7" i="54"/>
  <c r="F7" i="54" s="1"/>
  <c r="G6" i="54"/>
  <c r="F6" i="54"/>
  <c r="G5" i="54"/>
  <c r="F5" i="54"/>
  <c r="G4" i="54"/>
  <c r="F4" i="54"/>
  <c r="F21" i="54" l="1"/>
  <c r="G21" i="54"/>
  <c r="C27" i="54"/>
  <c r="C28" i="54"/>
  <c r="D25" i="53"/>
  <c r="G25" i="53" s="1"/>
  <c r="C25" i="53"/>
  <c r="C27" i="53" s="1"/>
  <c r="G24" i="53"/>
  <c r="F24" i="53"/>
  <c r="G23" i="53"/>
  <c r="F23" i="53"/>
  <c r="E21" i="53"/>
  <c r="D21" i="53"/>
  <c r="C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3" i="53"/>
  <c r="F13" i="53"/>
  <c r="D13" i="53"/>
  <c r="C13" i="53"/>
  <c r="G12" i="53"/>
  <c r="F12" i="53"/>
  <c r="G11" i="53"/>
  <c r="F11" i="53"/>
  <c r="G10" i="53"/>
  <c r="F10" i="53"/>
  <c r="D10" i="53"/>
  <c r="C10" i="53"/>
  <c r="G9" i="53"/>
  <c r="F9" i="53"/>
  <c r="G8" i="53"/>
  <c r="F8" i="53"/>
  <c r="G7" i="53"/>
  <c r="F7" i="53"/>
  <c r="D7" i="53"/>
  <c r="C7" i="53"/>
  <c r="G6" i="53"/>
  <c r="F6" i="53"/>
  <c r="G5" i="53"/>
  <c r="F5" i="53"/>
  <c r="G4" i="53"/>
  <c r="F4" i="53"/>
  <c r="C29" i="54" l="1"/>
  <c r="G21" i="53"/>
  <c r="C28" i="53"/>
  <c r="C29" i="53" s="1"/>
  <c r="F21" i="53"/>
  <c r="F25" i="53"/>
  <c r="D25" i="52"/>
  <c r="F25" i="52" s="1"/>
  <c r="C25" i="52"/>
  <c r="C27" i="52" s="1"/>
  <c r="G24" i="52"/>
  <c r="F24" i="52"/>
  <c r="G23" i="52"/>
  <c r="F23" i="52"/>
  <c r="E21" i="52"/>
  <c r="D21" i="52"/>
  <c r="C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3" i="52"/>
  <c r="F13" i="52"/>
  <c r="D13" i="52"/>
  <c r="C13" i="52"/>
  <c r="G12" i="52"/>
  <c r="F12" i="52"/>
  <c r="G11" i="52"/>
  <c r="F11" i="52"/>
  <c r="G10" i="52"/>
  <c r="F10" i="52"/>
  <c r="D10" i="52"/>
  <c r="C10" i="52"/>
  <c r="G9" i="52"/>
  <c r="F9" i="52"/>
  <c r="G8" i="52"/>
  <c r="F8" i="52"/>
  <c r="D7" i="52"/>
  <c r="G7" i="52" s="1"/>
  <c r="C7" i="52"/>
  <c r="G6" i="52"/>
  <c r="F6" i="52"/>
  <c r="G5" i="52"/>
  <c r="F5" i="52"/>
  <c r="G4" i="52"/>
  <c r="F4" i="52"/>
  <c r="C28" i="52" l="1"/>
  <c r="F7" i="52"/>
  <c r="C29" i="52"/>
  <c r="F21" i="52"/>
  <c r="G21" i="52"/>
  <c r="G25" i="52"/>
  <c r="D25" i="5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<sst xmlns="http://schemas.openxmlformats.org/spreadsheetml/2006/main" count="523" uniqueCount="54">
  <si>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</si>
  <si>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</si>
  <si>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</si>
  <si>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</si>
  <si>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</si>
  <si>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</si>
  <si>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</si>
  <si>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</si>
  <si>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</si>
  <si>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</si>
  <si>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</si>
  <si>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</si>
  <si>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</si>
  <si>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</si>
  <si>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</si>
  <si>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</si>
  <si>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</si>
  <si>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</si>
  <si>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</si>
  <si>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</si>
  <si>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</si>
  <si>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</si>
  <si>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</si>
  <si>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</si>
  <si>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</si>
  <si>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</si>
  <si>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</si>
  <si>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</si>
  <si>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</si>
  <si>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</si>
  <si>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</si>
  <si>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</si>
  <si>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</si>
  <si>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</si>
  <si>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</si>
  <si>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</si>
  <si>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</si>
  <si>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</si>
  <si>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</si>
  <si>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</si>
  <si>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</si>
  <si>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</si>
  <si>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</si>
  <si>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</si>
  <si>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</si>
  <si>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</si>
  <si>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</si>
  <si>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</si>
  <si>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</si>
  <si>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</si>
  <si>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</si>
  <si>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44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</si>
  <si>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497), porque nesta tabela não estão computados 44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</si>
  <si>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498), porque nesta tabela não estão computados 44 servidores de outros órgãos à disposição do TCE, mas estão computados os 29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</si>
</sst>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35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286</v>
      </c>
      <c r="E4" s="67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301</v>
      </c>
      <c r="E7" s="75"/>
      <c r="F7" s="7">
        <f t="shared" si="0"/>
        <v>247</v>
      </c>
      <c r="G7" s="17">
        <f t="shared" si="1"/>
        <v>54.927007299270073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41</v>
      </c>
      <c r="E9" s="71"/>
      <c r="F9" s="5">
        <f t="shared" si="0"/>
        <v>59</v>
      </c>
      <c r="G9" s="9">
        <f t="shared" si="1"/>
        <v>41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43</v>
      </c>
      <c r="E10" s="75"/>
      <c r="F10" s="7">
        <f t="shared" si="0"/>
        <v>62</v>
      </c>
      <c r="G10" s="17">
        <f t="shared" si="1"/>
        <v>40.952380952380949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34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462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328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33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33">
        <v>43</v>
      </c>
      <c r="D32" s="30"/>
      <c r="E32" s="31"/>
      <c r="F32" s="32"/>
      <c r="G32" s="9"/>
    </row>
    <row r="33" spans="1:7" ht="12.75" customHeight="1" x14ac:dyDescent="0.25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 x14ac:dyDescent="0.25">
      <c r="A34" s="103" t="s">
        <v>40</v>
      </c>
      <c r="B34" s="103"/>
      <c r="C34" s="103"/>
      <c r="D34" s="103"/>
      <c r="E34" s="103"/>
      <c r="F34" s="103"/>
      <c r="G34" s="103"/>
    </row>
    <row r="35" spans="1:7" x14ac:dyDescent="0.25">
      <c r="A35" s="104" t="s">
        <v>39</v>
      </c>
      <c r="B35" s="104"/>
      <c r="C35" s="104"/>
      <c r="D35" s="104"/>
      <c r="E35" s="104"/>
      <c r="F35" s="104"/>
      <c r="G35" s="10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zoomScale="130" zoomScaleNormal="130" workbookViewId="0">
      <selection activeCell="B41" sqref="B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53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307</v>
      </c>
      <c r="E4" s="67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322</v>
      </c>
      <c r="E7" s="75"/>
      <c r="F7" s="7">
        <f t="shared" si="0"/>
        <v>226</v>
      </c>
      <c r="G7" s="17">
        <f t="shared" si="1"/>
        <v>58.759124087591239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54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482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308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5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24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52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0" zoomScaleNormal="130" workbookViewId="0">
      <selection activeCell="J13" sqref="J1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56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308</v>
      </c>
      <c r="E4" s="67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323</v>
      </c>
      <c r="E7" s="75"/>
      <c r="F7" s="7">
        <f t="shared" si="0"/>
        <v>225</v>
      </c>
      <c r="G7" s="17">
        <f t="shared" si="1"/>
        <v>58.941605839416056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55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483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307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4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24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53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37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309</v>
      </c>
      <c r="E4" s="6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324</v>
      </c>
      <c r="E7" s="75"/>
      <c r="F7" s="7">
        <f t="shared" si="0"/>
        <v>224</v>
      </c>
      <c r="G7" s="17">
        <f t="shared" si="1"/>
        <v>59.12408759124088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36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484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306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33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33">
        <v>43</v>
      </c>
      <c r="D32" s="30"/>
      <c r="E32" s="31"/>
      <c r="F32" s="32"/>
      <c r="G32" s="9"/>
    </row>
    <row r="33" spans="1:7" ht="12.75" customHeight="1" x14ac:dyDescent="0.25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 x14ac:dyDescent="0.25">
      <c r="A34" s="103" t="s">
        <v>41</v>
      </c>
      <c r="B34" s="103"/>
      <c r="C34" s="103"/>
      <c r="D34" s="103"/>
      <c r="E34" s="103"/>
      <c r="F34" s="103"/>
      <c r="G34" s="103"/>
    </row>
    <row r="35" spans="1:7" x14ac:dyDescent="0.25">
      <c r="A35" s="104" t="s">
        <v>39</v>
      </c>
      <c r="B35" s="104"/>
      <c r="C35" s="104"/>
      <c r="D35" s="104"/>
      <c r="E35" s="104"/>
      <c r="F35" s="104"/>
      <c r="G35" s="10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38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309</v>
      </c>
      <c r="E4" s="6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324</v>
      </c>
      <c r="E7" s="75"/>
      <c r="F7" s="7">
        <f t="shared" si="0"/>
        <v>224</v>
      </c>
      <c r="G7" s="17">
        <f t="shared" si="1"/>
        <v>59.12408759124088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39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484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306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33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33">
        <v>43</v>
      </c>
      <c r="D32" s="30"/>
      <c r="E32" s="31"/>
      <c r="F32" s="32"/>
      <c r="G32" s="9"/>
    </row>
    <row r="33" spans="1:7" ht="12.75" customHeight="1" x14ac:dyDescent="0.25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 x14ac:dyDescent="0.25">
      <c r="A34" s="103" t="s">
        <v>42</v>
      </c>
      <c r="B34" s="103"/>
      <c r="C34" s="103"/>
      <c r="D34" s="103"/>
      <c r="E34" s="103"/>
      <c r="F34" s="103"/>
      <c r="G34" s="103"/>
    </row>
    <row r="35" spans="1:7" x14ac:dyDescent="0.25">
      <c r="A35" s="104" t="s">
        <v>39</v>
      </c>
      <c r="B35" s="104"/>
      <c r="C35" s="104"/>
      <c r="D35" s="104"/>
      <c r="E35" s="104"/>
      <c r="F35" s="104"/>
      <c r="G35" s="10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41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309</v>
      </c>
      <c r="E4" s="6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324</v>
      </c>
      <c r="E7" s="75"/>
      <c r="F7" s="7">
        <f t="shared" si="0"/>
        <v>224</v>
      </c>
      <c r="G7" s="17">
        <f t="shared" si="1"/>
        <v>59.12408759124088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40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484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306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33">
        <v>5</v>
      </c>
      <c r="D31" s="26"/>
      <c r="E31" s="27"/>
      <c r="F31" s="28"/>
      <c r="G31" s="29"/>
    </row>
    <row r="32" spans="1:10" ht="15.75" x14ac:dyDescent="0.25">
      <c r="A32" s="100" t="s">
        <v>5</v>
      </c>
      <c r="B32" s="100"/>
      <c r="C32" s="33">
        <v>44</v>
      </c>
      <c r="D32" s="30"/>
      <c r="E32" s="31"/>
      <c r="F32" s="32"/>
      <c r="G32" s="9"/>
    </row>
    <row r="33" spans="1:7" ht="12.75" customHeight="1" x14ac:dyDescent="0.25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 x14ac:dyDescent="0.25">
      <c r="A34" s="103" t="s">
        <v>43</v>
      </c>
      <c r="B34" s="103"/>
      <c r="C34" s="103"/>
      <c r="D34" s="103"/>
      <c r="E34" s="103"/>
      <c r="F34" s="103"/>
      <c r="G34" s="103"/>
    </row>
    <row r="35" spans="1:7" x14ac:dyDescent="0.25">
      <c r="A35" s="104" t="s">
        <v>39</v>
      </c>
      <c r="B35" s="104"/>
      <c r="C35" s="104"/>
      <c r="D35" s="104"/>
      <c r="E35" s="104"/>
      <c r="F35" s="104"/>
      <c r="G35" s="10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42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309</v>
      </c>
      <c r="E4" s="67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324</v>
      </c>
      <c r="E7" s="75"/>
      <c r="F7" s="7">
        <f t="shared" si="0"/>
        <v>224</v>
      </c>
      <c r="G7" s="17">
        <f t="shared" si="1"/>
        <v>59.12408759124088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43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484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306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5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25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47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45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308</v>
      </c>
      <c r="E4" s="67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323</v>
      </c>
      <c r="E7" s="75"/>
      <c r="F7" s="7">
        <f t="shared" si="0"/>
        <v>225</v>
      </c>
      <c r="G7" s="17">
        <f t="shared" si="1"/>
        <v>58.941605839416056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44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483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307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5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25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49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C41" sqref="C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47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307</v>
      </c>
      <c r="E4" s="67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322</v>
      </c>
      <c r="E7" s="75"/>
      <c r="F7" s="7">
        <f t="shared" si="0"/>
        <v>226</v>
      </c>
      <c r="G7" s="17">
        <f t="shared" si="1"/>
        <v>58.759124087591239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48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482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308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5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25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50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zoomScale="130" zoomScaleNormal="130" workbookViewId="0">
      <selection activeCell="C33" sqref="C3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50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307</v>
      </c>
      <c r="E4" s="67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322</v>
      </c>
      <c r="E7" s="75"/>
      <c r="F7" s="7">
        <f t="shared" si="0"/>
        <v>226</v>
      </c>
      <c r="G7" s="17">
        <f t="shared" si="1"/>
        <v>58.759124087591239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49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482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308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5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24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51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H36" sqref="H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 x14ac:dyDescent="0.3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 x14ac:dyDescent="0.3">
      <c r="A3" s="52" t="s">
        <v>30</v>
      </c>
      <c r="B3" s="20" t="s">
        <v>29</v>
      </c>
      <c r="C3" s="61"/>
      <c r="D3" s="62"/>
      <c r="E3" s="62"/>
      <c r="F3" s="61"/>
      <c r="G3" s="63"/>
    </row>
    <row r="4" spans="1:7" x14ac:dyDescent="0.25">
      <c r="A4" s="64" t="s">
        <v>28</v>
      </c>
      <c r="B4" s="19" t="s">
        <v>27</v>
      </c>
      <c r="C4" s="5">
        <v>450</v>
      </c>
      <c r="D4" s="66">
        <v>307</v>
      </c>
      <c r="E4" s="67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4"/>
      <c r="B5" s="19" t="s">
        <v>26</v>
      </c>
      <c r="C5" s="5">
        <v>8</v>
      </c>
      <c r="D5" s="68">
        <v>3</v>
      </c>
      <c r="E5" s="69"/>
      <c r="F5" s="5">
        <f t="shared" si="0"/>
        <v>5</v>
      </c>
      <c r="G5" s="9">
        <f t="shared" si="1"/>
        <v>37.5</v>
      </c>
    </row>
    <row r="6" spans="1:7" x14ac:dyDescent="0.25">
      <c r="A6" s="65"/>
      <c r="B6" s="15" t="s">
        <v>25</v>
      </c>
      <c r="C6" s="5">
        <v>90</v>
      </c>
      <c r="D6" s="70">
        <v>12</v>
      </c>
      <c r="E6" s="71"/>
      <c r="F6" s="5">
        <f t="shared" si="0"/>
        <v>78</v>
      </c>
      <c r="G6" s="9">
        <f t="shared" si="1"/>
        <v>13.333333333333334</v>
      </c>
    </row>
    <row r="7" spans="1:7" x14ac:dyDescent="0.25">
      <c r="A7" s="72" t="s">
        <v>4</v>
      </c>
      <c r="B7" s="73"/>
      <c r="C7" s="7">
        <f>SUM(C4:C6)</f>
        <v>548</v>
      </c>
      <c r="D7" s="74">
        <f>SUM(D4:E6)</f>
        <v>322</v>
      </c>
      <c r="E7" s="75"/>
      <c r="F7" s="7">
        <f t="shared" si="0"/>
        <v>226</v>
      </c>
      <c r="G7" s="17">
        <f t="shared" si="1"/>
        <v>58.759124087591239</v>
      </c>
    </row>
    <row r="8" spans="1:7" x14ac:dyDescent="0.25">
      <c r="A8" s="78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65"/>
      <c r="B9" s="15" t="s">
        <v>22</v>
      </c>
      <c r="C9" s="5">
        <v>100</v>
      </c>
      <c r="D9" s="70">
        <v>40</v>
      </c>
      <c r="E9" s="71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81"/>
      <c r="C10" s="7">
        <f>SUM(C8:C9)</f>
        <v>105</v>
      </c>
      <c r="D10" s="74">
        <f>SUM(D8:E9)</f>
        <v>42</v>
      </c>
      <c r="E10" s="75"/>
      <c r="F10" s="7">
        <f t="shared" si="0"/>
        <v>63</v>
      </c>
      <c r="G10" s="17">
        <f t="shared" si="1"/>
        <v>40</v>
      </c>
    </row>
    <row r="11" spans="1:7" x14ac:dyDescent="0.25">
      <c r="A11" s="78" t="s">
        <v>21</v>
      </c>
      <c r="B11" s="16" t="s">
        <v>20</v>
      </c>
      <c r="C11" s="5">
        <v>22</v>
      </c>
      <c r="D11" s="79">
        <v>11</v>
      </c>
      <c r="E11" s="80"/>
      <c r="F11" s="5">
        <f t="shared" si="0"/>
        <v>11</v>
      </c>
      <c r="G11" s="9">
        <f t="shared" si="1"/>
        <v>50</v>
      </c>
    </row>
    <row r="12" spans="1:7" x14ac:dyDescent="0.25">
      <c r="A12" s="65"/>
      <c r="B12" s="15" t="s">
        <v>19</v>
      </c>
      <c r="C12" s="5">
        <v>15</v>
      </c>
      <c r="D12" s="70">
        <v>9</v>
      </c>
      <c r="E12" s="71"/>
      <c r="F12" s="5">
        <f t="shared" si="0"/>
        <v>6</v>
      </c>
      <c r="G12" s="9">
        <f t="shared" si="1"/>
        <v>60</v>
      </c>
    </row>
    <row r="13" spans="1:7" ht="15.75" thickBot="1" x14ac:dyDescent="0.3">
      <c r="A13" s="82" t="s">
        <v>4</v>
      </c>
      <c r="B13" s="83"/>
      <c r="C13" s="14">
        <f>SUM(C11:C12)</f>
        <v>37</v>
      </c>
      <c r="D13" s="84">
        <f>SUM(D11:E12)</f>
        <v>20</v>
      </c>
      <c r="E13" s="85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6" t="s">
        <v>18</v>
      </c>
      <c r="B14" s="87"/>
      <c r="C14" s="87"/>
      <c r="D14" s="51" t="s">
        <v>17</v>
      </c>
      <c r="E14" s="21" t="s">
        <v>16</v>
      </c>
      <c r="F14" s="22"/>
      <c r="G14" s="23"/>
    </row>
    <row r="15" spans="1:7" x14ac:dyDescent="0.25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6" t="s">
        <v>14</v>
      </c>
      <c r="B17" s="7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2" t="s">
        <v>11</v>
      </c>
      <c r="B20" s="9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2" t="s">
        <v>4</v>
      </c>
      <c r="B21" s="83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 x14ac:dyDescent="0.25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 x14ac:dyDescent="0.25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 x14ac:dyDescent="0.3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 x14ac:dyDescent="0.2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 x14ac:dyDescent="0.25">
      <c r="A28" s="105" t="s">
        <v>38</v>
      </c>
      <c r="B28" s="89"/>
      <c r="C28" s="4">
        <f>SUM(D7,D10,D13,D21,E21,D25)</f>
        <v>482</v>
      </c>
      <c r="D28" s="90"/>
      <c r="E28" s="90"/>
      <c r="F28" s="90"/>
      <c r="G28" s="91"/>
      <c r="I28" s="3"/>
    </row>
    <row r="29" spans="1:10" ht="16.5" thickBot="1" x14ac:dyDescent="0.3">
      <c r="A29" s="105" t="s">
        <v>1</v>
      </c>
      <c r="B29" s="89"/>
      <c r="C29" s="4">
        <f>C27-C28</f>
        <v>308</v>
      </c>
      <c r="D29" s="90"/>
      <c r="E29" s="90"/>
      <c r="F29" s="90"/>
      <c r="G29" s="91"/>
      <c r="I29" s="3"/>
    </row>
    <row r="30" spans="1:10" ht="15.75" thickBot="1" x14ac:dyDescent="0.3">
      <c r="A30" s="94" t="s">
        <v>7</v>
      </c>
      <c r="B30" s="94"/>
      <c r="C30" s="94"/>
      <c r="D30" s="94"/>
      <c r="E30" s="94"/>
      <c r="F30" s="94"/>
      <c r="G30" s="94"/>
    </row>
    <row r="31" spans="1:10" ht="15.75" x14ac:dyDescent="0.25">
      <c r="A31" s="106" t="s">
        <v>6</v>
      </c>
      <c r="B31" s="106"/>
      <c r="C31" s="46">
        <v>5</v>
      </c>
      <c r="D31" s="26"/>
      <c r="E31" s="27"/>
      <c r="F31" s="28"/>
      <c r="G31" s="29"/>
    </row>
    <row r="32" spans="1:10" ht="15.75" x14ac:dyDescent="0.25">
      <c r="A32" s="106" t="s">
        <v>5</v>
      </c>
      <c r="B32" s="106"/>
      <c r="C32" s="46">
        <v>24</v>
      </c>
      <c r="D32" s="30"/>
      <c r="E32" s="31"/>
      <c r="F32" s="32"/>
      <c r="G32" s="9"/>
    </row>
    <row r="33" spans="1:7" ht="15.75" x14ac:dyDescent="0.25">
      <c r="A33" s="106" t="s">
        <v>44</v>
      </c>
      <c r="B33" s="106"/>
      <c r="C33" s="46">
        <v>16</v>
      </c>
      <c r="D33" s="30"/>
      <c r="E33" s="31"/>
      <c r="F33" s="32"/>
      <c r="G33" s="9"/>
    </row>
    <row r="34" spans="1:7" ht="15.75" x14ac:dyDescent="0.25">
      <c r="A34" s="108" t="s">
        <v>45</v>
      </c>
      <c r="B34" s="108"/>
      <c r="C34" s="46">
        <v>4</v>
      </c>
      <c r="D34" s="30"/>
      <c r="E34" s="31"/>
      <c r="F34" s="32"/>
      <c r="G34" s="9"/>
    </row>
    <row r="35" spans="1:7" ht="12.75" customHeight="1" x14ac:dyDescent="0.25">
      <c r="A35" s="101" t="s">
        <v>0</v>
      </c>
      <c r="B35" s="101"/>
      <c r="C35" s="101"/>
      <c r="D35" s="102"/>
      <c r="E35" s="102"/>
      <c r="F35" s="102"/>
      <c r="G35" s="102"/>
    </row>
    <row r="36" spans="1:7" ht="24.75" customHeight="1" x14ac:dyDescent="0.25">
      <c r="A36" s="103" t="s">
        <v>52</v>
      </c>
      <c r="B36" s="103"/>
      <c r="C36" s="103"/>
      <c r="D36" s="103"/>
      <c r="E36" s="103"/>
      <c r="F36" s="103"/>
      <c r="G36" s="103"/>
    </row>
    <row r="37" spans="1:7" x14ac:dyDescent="0.25">
      <c r="A37" s="107" t="s">
        <v>46</v>
      </c>
      <c r="B37" s="107"/>
      <c r="C37" s="107"/>
      <c r="D37" s="107"/>
      <c r="E37" s="107"/>
      <c r="F37" s="107"/>
      <c r="G37" s="107"/>
    </row>
    <row r="38" spans="1:7" x14ac:dyDescent="0.25">
      <c r="A38" s="107" t="s">
        <v>48</v>
      </c>
      <c r="B38" s="107"/>
      <c r="C38" s="107"/>
      <c r="D38" s="107"/>
      <c r="E38" s="107"/>
      <c r="F38" s="107"/>
      <c r="G38" s="107"/>
    </row>
    <row r="39" spans="1:7" x14ac:dyDescent="0.25">
      <c r="A39" s="104" t="s">
        <v>39</v>
      </c>
      <c r="B39" s="104"/>
      <c r="C39" s="104"/>
      <c r="D39" s="104"/>
      <c r="E39" s="104"/>
      <c r="F39" s="104"/>
      <c r="G39" s="10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2018-12-11T19:13:01Z</dcterms:modified>
</cp:coreProperties>
</file>