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activeTab="1"/>
  </bookViews>
  <sheets>
    <sheet name="JAN-FEV" sheetId="1" r:id="rId1"/>
    <sheet name="MAR" sheetId="4" r:id="rId2"/>
    <sheet name="ABR" sheetId="5" r:id="rId3"/>
    <sheet name="Plan2" sheetId="2" r:id="rId4"/>
    <sheet name="Plan3" sheetId="3" r:id="rId5"/>
  </sheets>
  <calcPr calcId="125725"/>
</workbook>
</file>

<file path=xl/calcChain.xml><?xml version="1.0" encoding="utf-8"?>
<calcChain xmlns="http://schemas.openxmlformats.org/spreadsheetml/2006/main">
  <c r="F22" i="5"/>
  <c r="G6" s="1"/>
  <c r="D22"/>
  <c r="E5" s="1"/>
  <c r="B22"/>
  <c r="C6" s="1"/>
  <c r="G5" i="4"/>
  <c r="G6"/>
  <c r="G7"/>
  <c r="G8"/>
  <c r="G9"/>
  <c r="G10"/>
  <c r="G11"/>
  <c r="G12"/>
  <c r="G13"/>
  <c r="G14"/>
  <c r="G15"/>
  <c r="G16"/>
  <c r="G17"/>
  <c r="G18"/>
  <c r="G19"/>
  <c r="G20"/>
  <c r="G21"/>
  <c r="G22"/>
  <c r="E5"/>
  <c r="E6"/>
  <c r="E7"/>
  <c r="E8"/>
  <c r="E9"/>
  <c r="E10"/>
  <c r="E11"/>
  <c r="E12"/>
  <c r="E13"/>
  <c r="E14"/>
  <c r="E15"/>
  <c r="E16"/>
  <c r="E17"/>
  <c r="E18"/>
  <c r="E19"/>
  <c r="E20"/>
  <c r="E21"/>
  <c r="E22"/>
  <c r="G4"/>
  <c r="E4"/>
  <c r="F22"/>
  <c r="D22"/>
  <c r="C22"/>
  <c r="C5"/>
  <c r="C6"/>
  <c r="C7"/>
  <c r="C8"/>
  <c r="C9"/>
  <c r="C10"/>
  <c r="C11"/>
  <c r="C12"/>
  <c r="C13"/>
  <c r="C14"/>
  <c r="C15"/>
  <c r="C16"/>
  <c r="C17"/>
  <c r="C18"/>
  <c r="C19"/>
  <c r="C20"/>
  <c r="C21"/>
  <c r="C4"/>
  <c r="B22"/>
  <c r="C4" i="5" l="1"/>
  <c r="C21"/>
  <c r="C19"/>
  <c r="C17"/>
  <c r="C15"/>
  <c r="C13"/>
  <c r="C11"/>
  <c r="C9"/>
  <c r="C7"/>
  <c r="C5"/>
  <c r="E22"/>
  <c r="E20"/>
  <c r="E18"/>
  <c r="E16"/>
  <c r="E14"/>
  <c r="E12"/>
  <c r="E10"/>
  <c r="E8"/>
  <c r="E6"/>
  <c r="G4"/>
  <c r="G21"/>
  <c r="G19"/>
  <c r="G17"/>
  <c r="G15"/>
  <c r="G13"/>
  <c r="G11"/>
  <c r="G9"/>
  <c r="G7"/>
  <c r="G5"/>
  <c r="C22"/>
  <c r="C20"/>
  <c r="C18"/>
  <c r="C16"/>
  <c r="C14"/>
  <c r="C12"/>
  <c r="C10"/>
  <c r="C8"/>
  <c r="E4"/>
  <c r="E21"/>
  <c r="E19"/>
  <c r="E17"/>
  <c r="E15"/>
  <c r="E13"/>
  <c r="E11"/>
  <c r="E9"/>
  <c r="E7"/>
  <c r="G22"/>
  <c r="G20"/>
  <c r="G18"/>
  <c r="G16"/>
  <c r="G14"/>
  <c r="G12"/>
  <c r="G10"/>
  <c r="G8"/>
</calcChain>
</file>

<file path=xl/sharedStrings.xml><?xml version="1.0" encoding="utf-8"?>
<sst xmlns="http://schemas.openxmlformats.org/spreadsheetml/2006/main" count="156" uniqueCount="48">
  <si>
    <t>UNIDADE</t>
  </si>
  <si>
    <t>Com Nível Superior</t>
  </si>
  <si>
    <t>Controle Externo</t>
  </si>
  <si>
    <t>Qte.</t>
  </si>
  <si>
    <t>%</t>
  </si>
  <si>
    <t xml:space="preserve">ASSOCIAÇÃO DOS SERVIDORES DO TRIBUNAL DE CONTAS </t>
  </si>
  <si>
    <t>CONSULTORIA GERAL (COG)  (*)</t>
  </si>
  <si>
    <t>CORPO DE AUDITORES  (*)</t>
  </si>
  <si>
    <t xml:space="preserve">DIRETORIA DE ADMINISTRAÇÃO E FINANÇAS (DAF) </t>
  </si>
  <si>
    <t xml:space="preserve">DIRETORIA DE CONTROLE DA ADMINISTRAÇÃO ESTADUAL (DCE) (*) </t>
  </si>
  <si>
    <t>DIRETORIA DE CONTROLE DE ATOS DE PESSOAL (DAP) (*)</t>
  </si>
  <si>
    <t>DIRETORIA DE CONTROLE DE LICITAÇÕES E CONTRATAÇÕES (*)</t>
  </si>
  <si>
    <t>DIRETORIA DE CONTROLE DE MUNICÍPIOS (DMU) (*)</t>
  </si>
  <si>
    <t xml:space="preserve">DIRETORIA DE INFORMÁTICA (DIN) </t>
  </si>
  <si>
    <t xml:space="preserve">DIRETORIA DE PLANEJAMENTO E PROJETOS ESPECIAIS (DPE) </t>
  </si>
  <si>
    <t xml:space="preserve">DIRETORIA GERAL DE CONTROLE EXTERNO (DGCE) </t>
  </si>
  <si>
    <t xml:space="preserve">DIRETORIA GERAL DE PLANEJAMENTO E ADMINISTRAÇÃO (DGPA) </t>
  </si>
  <si>
    <t xml:space="preserve">GABINETE DO CONSELHEIRO CORREGEDOR GERAL (GCR) </t>
  </si>
  <si>
    <t xml:space="preserve">GABINETES DE CONSELHEIROS (GAC) </t>
  </si>
  <si>
    <t xml:space="preserve">PRESIDÊNCIA (GAP) </t>
  </si>
  <si>
    <t xml:space="preserve">SECRETARIA GERAL </t>
  </si>
  <si>
    <t xml:space="preserve">SERVIDORES À DISPOSIÇÃO DE OUTROS ÓRGÃOS </t>
  </si>
  <si>
    <t>T o t a l</t>
  </si>
  <si>
    <t>Todas as categorias</t>
  </si>
  <si>
    <t>FONTE: Diretoria de Administração e Finanças - DAF</t>
  </si>
  <si>
    <t>(*) Unidades que executam atividades finalísticas do TCE/SC</t>
  </si>
  <si>
    <t>TABELA 16 - DISTRIBUIÇÃO FUCIONAL DO TCE</t>
  </si>
  <si>
    <t>DIRETORIA DE ATIVIDADES ESPECIAIS (DAE) (*)</t>
  </si>
  <si>
    <t>ASTC</t>
  </si>
  <si>
    <t>COG</t>
  </si>
  <si>
    <t>CAU</t>
  </si>
  <si>
    <t>DAF</t>
  </si>
  <si>
    <t>DAE</t>
  </si>
  <si>
    <t>DCE</t>
  </si>
  <si>
    <t>DAP</t>
  </si>
  <si>
    <t>DLC</t>
  </si>
  <si>
    <t>DIRETORIA DE CONTROLE DE LICITAÇÕES E CONTRATAÇÕES - DLC (*)</t>
  </si>
  <si>
    <t>DMU</t>
  </si>
  <si>
    <t>DIN</t>
  </si>
  <si>
    <t>DPE</t>
  </si>
  <si>
    <t>DGCE</t>
  </si>
  <si>
    <t>DGPA</t>
  </si>
  <si>
    <t>GCR</t>
  </si>
  <si>
    <t>GAC</t>
  </si>
  <si>
    <t>GAP</t>
  </si>
  <si>
    <t>SEG</t>
  </si>
  <si>
    <t>SERV À DISP.</t>
  </si>
  <si>
    <t>SIGLA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</si>
</sst>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color rgb="FF800000"/>
      <name val="Arial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7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right" vertical="center" wrapText="1" indent="2"/>
    </xf>
    <xf numFmtId="0" fontId="2" fillId="2" borderId="7" xfId="0" applyFont="1" applyFill="1" applyBorder="1" applyAlignment="1">
      <alignment horizontal="right" vertical="center" wrapText="1" indent="2"/>
    </xf>
    <xf numFmtId="0" fontId="2" fillId="2" borderId="9" xfId="0" applyFont="1" applyFill="1" applyBorder="1" applyAlignment="1">
      <alignment horizontal="right" vertical="center" wrapText="1" indent="2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1" fontId="1" fillId="5" borderId="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 vertical="center" wrapText="1" indent="2"/>
    </xf>
    <xf numFmtId="0" fontId="2" fillId="2" borderId="6" xfId="0" applyFont="1" applyFill="1" applyBorder="1" applyAlignment="1">
      <alignment horizontal="right" vertical="center" wrapText="1" indent="2"/>
    </xf>
    <xf numFmtId="0" fontId="2" fillId="2" borderId="8" xfId="0" applyFont="1" applyFill="1" applyBorder="1" applyAlignment="1">
      <alignment horizontal="right" vertical="center" wrapText="1" indent="2"/>
    </xf>
    <xf numFmtId="2" fontId="2" fillId="2" borderId="5" xfId="0" applyNumberFormat="1" applyFont="1" applyFill="1" applyBorder="1" applyAlignment="1">
      <alignment horizontal="right" vertical="center" wrapText="1" indent="2"/>
    </xf>
    <xf numFmtId="2" fontId="2" fillId="2" borderId="7" xfId="0" applyNumberFormat="1" applyFont="1" applyFill="1" applyBorder="1" applyAlignment="1">
      <alignment horizontal="right" vertical="center" wrapText="1" indent="2"/>
    </xf>
    <xf numFmtId="2" fontId="2" fillId="2" borderId="9" xfId="0" applyNumberFormat="1" applyFont="1" applyFill="1" applyBorder="1" applyAlignment="1">
      <alignment horizontal="right" vertical="center" wrapText="1" indent="2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right" vertical="center" wrapText="1" indent="2"/>
    </xf>
    <xf numFmtId="0" fontId="0" fillId="0" borderId="0" xfId="0" applyAlignment="1">
      <alignment horizontal="center"/>
    </xf>
    <xf numFmtId="0" fontId="2" fillId="2" borderId="11" xfId="0" applyFont="1" applyFill="1" applyBorder="1" applyAlignment="1">
      <alignment horizontal="right" vertical="center" wrapText="1" indent="2"/>
    </xf>
    <xf numFmtId="0" fontId="2" fillId="2" borderId="12" xfId="0" applyFont="1" applyFill="1" applyBorder="1" applyAlignment="1">
      <alignment horizontal="right" vertical="center" wrapText="1" indent="2"/>
    </xf>
    <xf numFmtId="0" fontId="2" fillId="2" borderId="13" xfId="0" applyFont="1" applyFill="1" applyBorder="1" applyAlignment="1">
      <alignment horizontal="right" vertical="center" wrapText="1" indent="2"/>
    </xf>
    <xf numFmtId="0" fontId="5" fillId="0" borderId="12" xfId="0" applyFont="1" applyBorder="1" applyAlignment="1">
      <alignment horizontal="left" indent="1"/>
    </xf>
    <xf numFmtId="0" fontId="5" fillId="0" borderId="13" xfId="0" applyFont="1" applyBorder="1" applyAlignment="1">
      <alignment horizontal="left" indent="1"/>
    </xf>
    <xf numFmtId="0" fontId="5" fillId="0" borderId="11" xfId="0" applyFont="1" applyBorder="1" applyAlignment="1">
      <alignment horizontal="left" inden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right" indent="2"/>
    </xf>
    <xf numFmtId="2" fontId="6" fillId="0" borderId="5" xfId="0" applyNumberFormat="1" applyFont="1" applyBorder="1" applyAlignment="1">
      <alignment horizontal="right" indent="2"/>
    </xf>
    <xf numFmtId="0" fontId="6" fillId="0" borderId="7" xfId="0" applyFont="1" applyBorder="1" applyAlignment="1">
      <alignment horizontal="right" indent="2"/>
    </xf>
    <xf numFmtId="2" fontId="6" fillId="0" borderId="7" xfId="0" applyNumberFormat="1" applyFont="1" applyBorder="1" applyAlignment="1">
      <alignment horizontal="right" indent="2"/>
    </xf>
    <xf numFmtId="0" fontId="6" fillId="0" borderId="9" xfId="0" applyFont="1" applyBorder="1" applyAlignment="1">
      <alignment horizontal="right" indent="2"/>
    </xf>
    <xf numFmtId="2" fontId="6" fillId="0" borderId="9" xfId="0" applyNumberFormat="1" applyFont="1" applyBorder="1" applyAlignment="1">
      <alignment horizontal="right" indent="2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  <a:endParaRPr lang="pt-BR" sz="1100"/>
          </a:p>
          <a:p>
            <a:pPr>
              <a:defRPr/>
            </a:pPr>
            <a:r>
              <a:rPr lang="pt-BR" sz="900" b="0" i="1" baseline="0"/>
              <a:t>Período: JAN - FEV / 2013</a:t>
            </a:r>
          </a:p>
        </c:rich>
      </c:tx>
      <c:layout/>
      <c:spPr>
        <a:ln>
          <a:solidFill>
            <a:srgbClr val="FF0000"/>
          </a:solidFill>
        </a:ln>
      </c:spPr>
    </c:title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1"/>
              <c:layout>
                <c:manualLayout>
                  <c:x val="3.8270231846019256E-2"/>
                  <c:y val="6.4762988664200079E-3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6.0934930008748923E-2"/>
                  <c:y val="3.320628707742123E-2"/>
                </c:manualLayout>
              </c:layout>
              <c:showCatName val="1"/>
              <c:showPercent val="1"/>
            </c:dLbl>
            <c:dLbl>
              <c:idx val="17"/>
              <c:layout>
                <c:manualLayout>
                  <c:x val="-0.15965791776027996"/>
                  <c:y val="4.1677535181199377E-2"/>
                </c:manualLayout>
              </c:layout>
              <c:showCatName val="1"/>
              <c:showPercent val="1"/>
            </c:dLbl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'JAN-FEV'!$H$4:$H$21</c:f>
              <c:strCache>
                <c:ptCount val="18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SEG</c:v>
                </c:pt>
                <c:pt idx="17">
                  <c:v>SERV À DISP.</c:v>
                </c:pt>
              </c:strCache>
            </c:strRef>
          </c:cat>
          <c:val>
            <c:numRef>
              <c:f>'JAN-FEV'!$B$4:$B$21</c:f>
              <c:numCache>
                <c:formatCode>General</c:formatCode>
                <c:ptCount val="18"/>
                <c:pt idx="0">
                  <c:v>4</c:v>
                </c:pt>
                <c:pt idx="1">
                  <c:v>18</c:v>
                </c:pt>
                <c:pt idx="2">
                  <c:v>21</c:v>
                </c:pt>
                <c:pt idx="3">
                  <c:v>68</c:v>
                </c:pt>
                <c:pt idx="4">
                  <c:v>18</c:v>
                </c:pt>
                <c:pt idx="5">
                  <c:v>60</c:v>
                </c:pt>
                <c:pt idx="6">
                  <c:v>35</c:v>
                </c:pt>
                <c:pt idx="7">
                  <c:v>35</c:v>
                </c:pt>
                <c:pt idx="8">
                  <c:v>53</c:v>
                </c:pt>
                <c:pt idx="9">
                  <c:v>13</c:v>
                </c:pt>
                <c:pt idx="10">
                  <c:v>9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69</c:v>
                </c:pt>
                <c:pt idx="15">
                  <c:v>73</c:v>
                </c:pt>
                <c:pt idx="16">
                  <c:v>33</c:v>
                </c:pt>
                <c:pt idx="17">
                  <c:v>10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solidFill>
      <a:schemeClr val="accent3">
        <a:lumMod val="40000"/>
        <a:lumOff val="6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MAR / 2013</a:t>
            </a:r>
            <a:endParaRPr lang="pt-BR" sz="900"/>
          </a:p>
        </c:rich>
      </c:tx>
      <c:layout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2691"/>
          <c:y val="0.26295951958008434"/>
          <c:w val="0.42189216972878396"/>
          <c:h val="0.70270993962691974"/>
        </c:manualLayout>
      </c:layout>
      <c:pieChart>
        <c:varyColors val="1"/>
        <c:ser>
          <c:idx val="0"/>
          <c:order val="0"/>
          <c:tx>
            <c:strRef>
              <c:f>MAR!$H$4:$H$21</c:f>
              <c:strCache>
                <c:ptCount val="1"/>
                <c:pt idx="0">
                  <c:v>ASTC COG CAU DAF DAE DCE DAP DLC DMU DIN DPE DGCE DGPA GCR GAC GAP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/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MAR!$H$4:$H$21</c:f>
              <c:strCache>
                <c:ptCount val="18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SEG</c:v>
                </c:pt>
                <c:pt idx="17">
                  <c:v>SERV À DISP.</c:v>
                </c:pt>
              </c:strCache>
            </c:strRef>
          </c:cat>
          <c:val>
            <c:numRef>
              <c:f>MAR!$B$4:$B$21</c:f>
              <c:numCache>
                <c:formatCode>General</c:formatCode>
                <c:ptCount val="18"/>
                <c:pt idx="0">
                  <c:v>3</c:v>
                </c:pt>
                <c:pt idx="1">
                  <c:v>18</c:v>
                </c:pt>
                <c:pt idx="2">
                  <c:v>20</c:v>
                </c:pt>
                <c:pt idx="3">
                  <c:v>70</c:v>
                </c:pt>
                <c:pt idx="4">
                  <c:v>18</c:v>
                </c:pt>
                <c:pt idx="5">
                  <c:v>61</c:v>
                </c:pt>
                <c:pt idx="6">
                  <c:v>36</c:v>
                </c:pt>
                <c:pt idx="7">
                  <c:v>35</c:v>
                </c:pt>
                <c:pt idx="8">
                  <c:v>51</c:v>
                </c:pt>
                <c:pt idx="9">
                  <c:v>13</c:v>
                </c:pt>
                <c:pt idx="10">
                  <c:v>8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66</c:v>
                </c:pt>
                <c:pt idx="15">
                  <c:v>72</c:v>
                </c:pt>
                <c:pt idx="16">
                  <c:v>33</c:v>
                </c:pt>
                <c:pt idx="17">
                  <c:v>8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9BBB59">
        <a:lumMod val="40000"/>
        <a:lumOff val="60000"/>
      </a:srgb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ABR / 2013</a:t>
            </a:r>
            <a:endParaRPr lang="pt-BR" sz="900"/>
          </a:p>
        </c:rich>
      </c:tx>
      <c:layout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2713"/>
          <c:y val="0.26295951958008434"/>
          <c:w val="0.42189216972878407"/>
          <c:h val="0.70270993962691974"/>
        </c:manualLayout>
      </c:layout>
      <c:pieChart>
        <c:varyColors val="1"/>
        <c:ser>
          <c:idx val="0"/>
          <c:order val="0"/>
          <c:tx>
            <c:strRef>
              <c:f>ABR!$H$4:$H$21</c:f>
              <c:strCache>
                <c:ptCount val="1"/>
                <c:pt idx="0">
                  <c:v>ASTC COG CAU DAF DAE DCE DAP DLC DMU DIN DPE DGCE DGPA GCR GAC GAP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/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ABR!$H$4:$H$21</c:f>
              <c:strCache>
                <c:ptCount val="18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SEG</c:v>
                </c:pt>
                <c:pt idx="17">
                  <c:v>SERV À DISP.</c:v>
                </c:pt>
              </c:strCache>
            </c:strRef>
          </c:cat>
          <c:val>
            <c:numRef>
              <c:f>ABR!$B$4:$B$21</c:f>
              <c:numCache>
                <c:formatCode>General</c:formatCode>
                <c:ptCount val="18"/>
                <c:pt idx="0">
                  <c:v>3</c:v>
                </c:pt>
                <c:pt idx="1">
                  <c:v>18</c:v>
                </c:pt>
                <c:pt idx="2">
                  <c:v>21</c:v>
                </c:pt>
                <c:pt idx="3">
                  <c:v>70</c:v>
                </c:pt>
                <c:pt idx="4">
                  <c:v>18</c:v>
                </c:pt>
                <c:pt idx="5">
                  <c:v>61</c:v>
                </c:pt>
                <c:pt idx="6">
                  <c:v>35</c:v>
                </c:pt>
                <c:pt idx="7">
                  <c:v>35</c:v>
                </c:pt>
                <c:pt idx="8">
                  <c:v>51</c:v>
                </c:pt>
                <c:pt idx="9">
                  <c:v>13</c:v>
                </c:pt>
                <c:pt idx="10">
                  <c:v>8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65</c:v>
                </c:pt>
                <c:pt idx="15">
                  <c:v>73</c:v>
                </c:pt>
                <c:pt idx="16">
                  <c:v>34</c:v>
                </c:pt>
                <c:pt idx="17">
                  <c:v>8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9BBB59">
        <a:lumMod val="40000"/>
        <a:lumOff val="60000"/>
      </a:srgb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1030431</xdr:colOff>
      <xdr:row>25</xdr:row>
      <xdr:rowOff>0</xdr:rowOff>
    </xdr:from>
    <xdr:to>
      <xdr:col>4</xdr:col>
      <xdr:colOff>103908</xdr:colOff>
      <xdr:row>39</xdr:row>
      <xdr:rowOff>77932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779318</xdr:colOff>
      <xdr:row>24</xdr:row>
      <xdr:rowOff>103909</xdr:rowOff>
    </xdr:from>
    <xdr:to>
      <xdr:col>3</xdr:col>
      <xdr:colOff>372341</xdr:colOff>
      <xdr:row>38</xdr:row>
      <xdr:rowOff>181841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779318</xdr:colOff>
      <xdr:row>24</xdr:row>
      <xdr:rowOff>103909</xdr:rowOff>
    </xdr:from>
    <xdr:to>
      <xdr:col>3</xdr:col>
      <xdr:colOff>372341</xdr:colOff>
      <xdr:row>38</xdr:row>
      <xdr:rowOff>181841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zoomScale="110" zoomScaleNormal="110" workbookViewId="0">
      <selection activeCell="G32" sqref="G32"/>
    </sheetView>
  </sheetViews>
  <sheetFormatPr defaultRowHeight="15"/>
  <cols>
    <col min="1" max="1" width="55.140625" customWidth="1"/>
    <col min="8" max="8" width="12.5703125" customWidth="1"/>
  </cols>
  <sheetData>
    <row r="1" spans="1:9" ht="30" customHeight="1" thickBot="1">
      <c r="A1" s="31" t="s">
        <v>26</v>
      </c>
      <c r="B1" s="31"/>
      <c r="C1" s="31"/>
      <c r="D1" s="31"/>
      <c r="E1" s="31"/>
      <c r="F1" s="31"/>
      <c r="G1" s="31"/>
      <c r="H1" s="31"/>
    </row>
    <row r="2" spans="1:9" ht="15.75" thickBot="1">
      <c r="A2" s="30" t="s">
        <v>0</v>
      </c>
      <c r="B2" s="34" t="s">
        <v>23</v>
      </c>
      <c r="C2" s="34"/>
      <c r="D2" s="34" t="s">
        <v>1</v>
      </c>
      <c r="E2" s="34"/>
      <c r="F2" s="34" t="s">
        <v>2</v>
      </c>
      <c r="G2" s="35"/>
      <c r="H2" s="28" t="s">
        <v>0</v>
      </c>
    </row>
    <row r="3" spans="1:9" ht="15.75" thickBot="1">
      <c r="A3" s="30"/>
      <c r="B3" s="1" t="s">
        <v>3</v>
      </c>
      <c r="C3" s="1" t="s">
        <v>4</v>
      </c>
      <c r="D3" s="1" t="s">
        <v>3</v>
      </c>
      <c r="E3" s="1" t="s">
        <v>4</v>
      </c>
      <c r="F3" s="1" t="s">
        <v>3</v>
      </c>
      <c r="G3" s="2" t="s">
        <v>4</v>
      </c>
      <c r="H3" s="29" t="s">
        <v>47</v>
      </c>
    </row>
    <row r="4" spans="1:9">
      <c r="A4" s="3" t="s">
        <v>5</v>
      </c>
      <c r="B4" s="6">
        <v>4</v>
      </c>
      <c r="C4" s="6">
        <v>0.76</v>
      </c>
      <c r="D4" s="6">
        <v>4</v>
      </c>
      <c r="E4" s="6">
        <v>0.97</v>
      </c>
      <c r="F4" s="6">
        <v>3</v>
      </c>
      <c r="G4" s="22">
        <v>0.97</v>
      </c>
      <c r="H4" s="27" t="s">
        <v>28</v>
      </c>
      <c r="I4" s="20"/>
    </row>
    <row r="5" spans="1:9">
      <c r="A5" s="4" t="s">
        <v>6</v>
      </c>
      <c r="B5" s="7">
        <v>18</v>
      </c>
      <c r="C5" s="7">
        <v>3.42</v>
      </c>
      <c r="D5" s="7">
        <v>18</v>
      </c>
      <c r="E5" s="7">
        <v>4.3499999999999996</v>
      </c>
      <c r="F5" s="7">
        <v>14</v>
      </c>
      <c r="G5" s="23">
        <v>4.53</v>
      </c>
      <c r="H5" s="25" t="s">
        <v>29</v>
      </c>
      <c r="I5" s="20"/>
    </row>
    <row r="6" spans="1:9">
      <c r="A6" s="4" t="s">
        <v>7</v>
      </c>
      <c r="B6" s="7">
        <v>21</v>
      </c>
      <c r="C6" s="7">
        <v>3.99</v>
      </c>
      <c r="D6" s="7">
        <v>15</v>
      </c>
      <c r="E6" s="7">
        <v>3.62</v>
      </c>
      <c r="F6" s="7">
        <v>11</v>
      </c>
      <c r="G6" s="23">
        <v>3.56</v>
      </c>
      <c r="H6" s="25" t="s">
        <v>30</v>
      </c>
      <c r="I6" s="20"/>
    </row>
    <row r="7" spans="1:9">
      <c r="A7" s="4" t="s">
        <v>8</v>
      </c>
      <c r="B7" s="7">
        <v>68</v>
      </c>
      <c r="C7" s="7">
        <v>13.12</v>
      </c>
      <c r="D7" s="7">
        <v>44</v>
      </c>
      <c r="E7" s="7">
        <v>10.63</v>
      </c>
      <c r="F7" s="7">
        <v>22</v>
      </c>
      <c r="G7" s="23">
        <v>7.12</v>
      </c>
      <c r="H7" s="25" t="s">
        <v>31</v>
      </c>
      <c r="I7" s="20"/>
    </row>
    <row r="8" spans="1:9">
      <c r="A8" s="4" t="s">
        <v>27</v>
      </c>
      <c r="B8" s="7">
        <v>18</v>
      </c>
      <c r="C8" s="7">
        <v>3.42</v>
      </c>
      <c r="D8" s="7">
        <v>18</v>
      </c>
      <c r="E8" s="7">
        <v>4.3499999999999996</v>
      </c>
      <c r="F8" s="7">
        <v>17</v>
      </c>
      <c r="G8" s="23">
        <v>5.5</v>
      </c>
      <c r="H8" s="25" t="s">
        <v>32</v>
      </c>
      <c r="I8" s="20"/>
    </row>
    <row r="9" spans="1:9">
      <c r="A9" s="4" t="s">
        <v>9</v>
      </c>
      <c r="B9" s="7">
        <v>60</v>
      </c>
      <c r="C9" s="7">
        <v>11.41</v>
      </c>
      <c r="D9" s="7">
        <v>58</v>
      </c>
      <c r="E9" s="7">
        <v>14.01</v>
      </c>
      <c r="F9" s="7">
        <v>51</v>
      </c>
      <c r="G9" s="23">
        <v>16.5</v>
      </c>
      <c r="H9" s="25" t="s">
        <v>33</v>
      </c>
      <c r="I9" s="20"/>
    </row>
    <row r="10" spans="1:9">
      <c r="A10" s="4" t="s">
        <v>10</v>
      </c>
      <c r="B10" s="7">
        <v>35</v>
      </c>
      <c r="C10" s="7">
        <v>6.65</v>
      </c>
      <c r="D10" s="7">
        <v>33</v>
      </c>
      <c r="E10" s="7">
        <v>7.97</v>
      </c>
      <c r="F10" s="7">
        <v>29</v>
      </c>
      <c r="G10" s="23">
        <v>9.39</v>
      </c>
      <c r="H10" s="25" t="s">
        <v>34</v>
      </c>
      <c r="I10" s="20"/>
    </row>
    <row r="11" spans="1:9">
      <c r="A11" s="4" t="s">
        <v>36</v>
      </c>
      <c r="B11" s="7">
        <v>35</v>
      </c>
      <c r="C11" s="7">
        <v>6.65</v>
      </c>
      <c r="D11" s="7">
        <v>33</v>
      </c>
      <c r="E11" s="7">
        <v>7.97</v>
      </c>
      <c r="F11" s="7">
        <v>30</v>
      </c>
      <c r="G11" s="23">
        <v>9.7100000000000009</v>
      </c>
      <c r="H11" s="25" t="s">
        <v>35</v>
      </c>
      <c r="I11" s="20"/>
    </row>
    <row r="12" spans="1:9">
      <c r="A12" s="4" t="s">
        <v>12</v>
      </c>
      <c r="B12" s="7">
        <v>53</v>
      </c>
      <c r="C12" s="7">
        <v>10.08</v>
      </c>
      <c r="D12" s="7">
        <v>46</v>
      </c>
      <c r="E12" s="7">
        <v>11.11</v>
      </c>
      <c r="F12" s="7">
        <v>41</v>
      </c>
      <c r="G12" s="23">
        <v>13.27</v>
      </c>
      <c r="H12" s="25" t="s">
        <v>37</v>
      </c>
      <c r="I12" s="20"/>
    </row>
    <row r="13" spans="1:9">
      <c r="A13" s="4" t="s">
        <v>13</v>
      </c>
      <c r="B13" s="7">
        <v>13</v>
      </c>
      <c r="C13" s="7">
        <v>2.4700000000000002</v>
      </c>
      <c r="D13" s="7">
        <v>10</v>
      </c>
      <c r="E13" s="7">
        <v>2.42</v>
      </c>
      <c r="F13" s="7">
        <v>7</v>
      </c>
      <c r="G13" s="23">
        <v>2.27</v>
      </c>
      <c r="H13" s="25" t="s">
        <v>38</v>
      </c>
      <c r="I13" s="20"/>
    </row>
    <row r="14" spans="1:9">
      <c r="A14" s="4" t="s">
        <v>14</v>
      </c>
      <c r="B14" s="7">
        <v>9</v>
      </c>
      <c r="C14" s="7">
        <v>1.71</v>
      </c>
      <c r="D14" s="7">
        <v>8</v>
      </c>
      <c r="E14" s="7">
        <v>1.93</v>
      </c>
      <c r="F14" s="7">
        <v>8</v>
      </c>
      <c r="G14" s="23">
        <v>2.59</v>
      </c>
      <c r="H14" s="25" t="s">
        <v>39</v>
      </c>
      <c r="I14" s="20"/>
    </row>
    <row r="15" spans="1:9">
      <c r="A15" s="4" t="s">
        <v>15</v>
      </c>
      <c r="B15" s="7">
        <v>4</v>
      </c>
      <c r="C15" s="7">
        <v>0.76</v>
      </c>
      <c r="D15" s="7">
        <v>4</v>
      </c>
      <c r="E15" s="7">
        <v>0.97</v>
      </c>
      <c r="F15" s="7">
        <v>1</v>
      </c>
      <c r="G15" s="23">
        <v>0.32</v>
      </c>
      <c r="H15" s="25" t="s">
        <v>40</v>
      </c>
      <c r="I15" s="20"/>
    </row>
    <row r="16" spans="1:9">
      <c r="A16" s="4" t="s">
        <v>16</v>
      </c>
      <c r="B16" s="7">
        <v>2</v>
      </c>
      <c r="C16" s="7">
        <v>0.38</v>
      </c>
      <c r="D16" s="7">
        <v>2</v>
      </c>
      <c r="E16" s="7">
        <v>0.48</v>
      </c>
      <c r="F16" s="7">
        <v>2</v>
      </c>
      <c r="G16" s="23">
        <v>0.65</v>
      </c>
      <c r="H16" s="25" t="s">
        <v>41</v>
      </c>
      <c r="I16" s="20"/>
    </row>
    <row r="17" spans="1:9">
      <c r="A17" s="4" t="s">
        <v>17</v>
      </c>
      <c r="B17" s="7">
        <v>1</v>
      </c>
      <c r="C17" s="7">
        <v>0.19</v>
      </c>
      <c r="D17" s="7">
        <v>1</v>
      </c>
      <c r="E17" s="7">
        <v>0.24</v>
      </c>
      <c r="F17" s="7">
        <v>0</v>
      </c>
      <c r="G17" s="23">
        <v>0</v>
      </c>
      <c r="H17" s="25" t="s">
        <v>42</v>
      </c>
      <c r="I17" s="20"/>
    </row>
    <row r="18" spans="1:9">
      <c r="A18" s="4" t="s">
        <v>18</v>
      </c>
      <c r="B18" s="7">
        <v>69</v>
      </c>
      <c r="C18" s="7">
        <v>13.12</v>
      </c>
      <c r="D18" s="7">
        <v>50</v>
      </c>
      <c r="E18" s="7">
        <v>12.08</v>
      </c>
      <c r="F18" s="7">
        <v>28</v>
      </c>
      <c r="G18" s="23">
        <v>9.06</v>
      </c>
      <c r="H18" s="25" t="s">
        <v>43</v>
      </c>
      <c r="I18" s="20"/>
    </row>
    <row r="19" spans="1:9">
      <c r="A19" s="4" t="s">
        <v>19</v>
      </c>
      <c r="B19" s="7">
        <v>73</v>
      </c>
      <c r="C19" s="7">
        <v>13.88</v>
      </c>
      <c r="D19" s="7">
        <v>44</v>
      </c>
      <c r="E19" s="7">
        <v>10.63</v>
      </c>
      <c r="F19" s="7">
        <v>21</v>
      </c>
      <c r="G19" s="23">
        <v>6.8</v>
      </c>
      <c r="H19" s="25" t="s">
        <v>44</v>
      </c>
      <c r="I19" s="20"/>
    </row>
    <row r="20" spans="1:9">
      <c r="A20" s="4" t="s">
        <v>20</v>
      </c>
      <c r="B20" s="7">
        <v>33</v>
      </c>
      <c r="C20" s="7">
        <v>6.27</v>
      </c>
      <c r="D20" s="7">
        <v>18</v>
      </c>
      <c r="E20" s="7">
        <v>4.3499999999999996</v>
      </c>
      <c r="F20" s="7">
        <v>16</v>
      </c>
      <c r="G20" s="23">
        <v>5.18</v>
      </c>
      <c r="H20" s="25" t="s">
        <v>45</v>
      </c>
      <c r="I20" s="20"/>
    </row>
    <row r="21" spans="1:9" ht="15.75" thickBot="1">
      <c r="A21" s="5" t="s">
        <v>21</v>
      </c>
      <c r="B21" s="8">
        <v>10</v>
      </c>
      <c r="C21" s="8">
        <v>1.71</v>
      </c>
      <c r="D21" s="8">
        <v>8</v>
      </c>
      <c r="E21" s="8">
        <v>1.93</v>
      </c>
      <c r="F21" s="8">
        <v>8</v>
      </c>
      <c r="G21" s="24">
        <v>2.59</v>
      </c>
      <c r="H21" s="26" t="s">
        <v>46</v>
      </c>
      <c r="I21" s="20"/>
    </row>
    <row r="22" spans="1:9" ht="15.75" thickBot="1">
      <c r="A22" s="9" t="s">
        <v>22</v>
      </c>
      <c r="B22" s="10">
        <v>526</v>
      </c>
      <c r="C22" s="10">
        <v>100</v>
      </c>
      <c r="D22" s="10">
        <v>414</v>
      </c>
      <c r="E22" s="10">
        <v>100</v>
      </c>
      <c r="F22" s="10">
        <v>309</v>
      </c>
      <c r="G22" s="10">
        <v>100</v>
      </c>
      <c r="I22" s="21"/>
    </row>
    <row r="23" spans="1:9">
      <c r="A23" s="32" t="s">
        <v>24</v>
      </c>
      <c r="B23" s="32"/>
      <c r="C23" s="32"/>
      <c r="D23" s="32"/>
      <c r="E23" s="32"/>
      <c r="F23" s="32"/>
      <c r="G23" s="32"/>
    </row>
    <row r="24" spans="1:9">
      <c r="A24" s="33" t="s">
        <v>25</v>
      </c>
      <c r="B24" s="33"/>
      <c r="C24" s="33"/>
      <c r="D24" s="33"/>
      <c r="E24" s="33"/>
      <c r="F24" s="33"/>
      <c r="G24" s="33"/>
    </row>
  </sheetData>
  <sheetProtection password="C76B" sheet="1" objects="1" scenarios="1"/>
  <mergeCells count="7">
    <mergeCell ref="A2:A3"/>
    <mergeCell ref="A1:H1"/>
    <mergeCell ref="A23:G23"/>
    <mergeCell ref="A24:G24"/>
    <mergeCell ref="B2:C2"/>
    <mergeCell ref="D2:E2"/>
    <mergeCell ref="F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4"/>
  <sheetViews>
    <sheetView tabSelected="1" zoomScale="110" zoomScaleNormal="110" workbookViewId="0">
      <selection activeCell="F27" sqref="F27"/>
    </sheetView>
  </sheetViews>
  <sheetFormatPr defaultRowHeight="15"/>
  <cols>
    <col min="1" max="1" width="55.140625" customWidth="1"/>
    <col min="3" max="3" width="10.42578125" bestFit="1" customWidth="1"/>
    <col min="8" max="8" width="11.5703125" customWidth="1"/>
  </cols>
  <sheetData>
    <row r="1" spans="1:8" ht="30" customHeight="1" thickBot="1">
      <c r="A1" s="31" t="s">
        <v>26</v>
      </c>
      <c r="B1" s="31"/>
      <c r="C1" s="31"/>
      <c r="D1" s="31"/>
      <c r="E1" s="31"/>
      <c r="F1" s="31"/>
      <c r="G1" s="31"/>
    </row>
    <row r="2" spans="1:8" ht="15.75" thickBot="1">
      <c r="A2" s="30" t="s">
        <v>0</v>
      </c>
      <c r="B2" s="34" t="s">
        <v>23</v>
      </c>
      <c r="C2" s="34"/>
      <c r="D2" s="34" t="s">
        <v>1</v>
      </c>
      <c r="E2" s="34"/>
      <c r="F2" s="34" t="s">
        <v>2</v>
      </c>
      <c r="G2" s="35"/>
      <c r="H2" s="28" t="s">
        <v>0</v>
      </c>
    </row>
    <row r="3" spans="1:8" ht="15.75" thickBot="1">
      <c r="A3" s="30"/>
      <c r="B3" s="1" t="s">
        <v>3</v>
      </c>
      <c r="C3" s="1" t="s">
        <v>4</v>
      </c>
      <c r="D3" s="1" t="s">
        <v>3</v>
      </c>
      <c r="E3" s="1" t="s">
        <v>4</v>
      </c>
      <c r="F3" s="1" t="s">
        <v>3</v>
      </c>
      <c r="G3" s="2" t="s">
        <v>4</v>
      </c>
      <c r="H3" s="29" t="s">
        <v>47</v>
      </c>
    </row>
    <row r="4" spans="1:8">
      <c r="A4" s="3" t="s">
        <v>5</v>
      </c>
      <c r="B4" s="12">
        <v>3</v>
      </c>
      <c r="C4" s="15">
        <f>(B4/B$22)*100</f>
        <v>0.57361376673040154</v>
      </c>
      <c r="D4" s="6">
        <v>3</v>
      </c>
      <c r="E4" s="15">
        <f>(D4/D$22)*100</f>
        <v>0.72463768115942029</v>
      </c>
      <c r="F4" s="6">
        <v>2</v>
      </c>
      <c r="G4" s="15">
        <f>(F4/F$22)*100</f>
        <v>0.64724919093851141</v>
      </c>
      <c r="H4" s="27" t="s">
        <v>28</v>
      </c>
    </row>
    <row r="5" spans="1:8">
      <c r="A5" s="4" t="s">
        <v>6</v>
      </c>
      <c r="B5" s="13">
        <v>18</v>
      </c>
      <c r="C5" s="16">
        <f t="shared" ref="C5:C21" si="0">(B5/B$22)*100</f>
        <v>3.4416826003824093</v>
      </c>
      <c r="D5" s="7">
        <v>18</v>
      </c>
      <c r="E5" s="16">
        <f t="shared" ref="E5:E22" si="1">(D5/D$22)*100</f>
        <v>4.3478260869565215</v>
      </c>
      <c r="F5" s="7">
        <v>14</v>
      </c>
      <c r="G5" s="16">
        <f t="shared" ref="G5:G22" si="2">(F5/F$22)*100</f>
        <v>4.5307443365695796</v>
      </c>
      <c r="H5" s="25" t="s">
        <v>29</v>
      </c>
    </row>
    <row r="6" spans="1:8">
      <c r="A6" s="4" t="s">
        <v>7</v>
      </c>
      <c r="B6" s="13">
        <v>20</v>
      </c>
      <c r="C6" s="16">
        <f t="shared" si="0"/>
        <v>3.8240917782026771</v>
      </c>
      <c r="D6" s="7">
        <v>15</v>
      </c>
      <c r="E6" s="16">
        <f t="shared" si="1"/>
        <v>3.6231884057971016</v>
      </c>
      <c r="F6" s="7">
        <v>11</v>
      </c>
      <c r="G6" s="16">
        <f t="shared" si="2"/>
        <v>3.5598705501618122</v>
      </c>
      <c r="H6" s="25" t="s">
        <v>30</v>
      </c>
    </row>
    <row r="7" spans="1:8">
      <c r="A7" s="4" t="s">
        <v>8</v>
      </c>
      <c r="B7" s="13">
        <v>70</v>
      </c>
      <c r="C7" s="16">
        <f t="shared" si="0"/>
        <v>13.384321223709369</v>
      </c>
      <c r="D7" s="7">
        <v>45</v>
      </c>
      <c r="E7" s="16">
        <f t="shared" si="1"/>
        <v>10.869565217391305</v>
      </c>
      <c r="F7" s="7">
        <v>23</v>
      </c>
      <c r="G7" s="16">
        <f t="shared" si="2"/>
        <v>7.4433656957928811</v>
      </c>
      <c r="H7" s="25" t="s">
        <v>31</v>
      </c>
    </row>
    <row r="8" spans="1:8">
      <c r="A8" s="4" t="s">
        <v>27</v>
      </c>
      <c r="B8" s="13">
        <v>18</v>
      </c>
      <c r="C8" s="16">
        <f t="shared" si="0"/>
        <v>3.4416826003824093</v>
      </c>
      <c r="D8" s="7">
        <v>18</v>
      </c>
      <c r="E8" s="16">
        <f t="shared" si="1"/>
        <v>4.3478260869565215</v>
      </c>
      <c r="F8" s="7">
        <v>17</v>
      </c>
      <c r="G8" s="16">
        <f t="shared" si="2"/>
        <v>5.5016181229773462</v>
      </c>
      <c r="H8" s="25" t="s">
        <v>32</v>
      </c>
    </row>
    <row r="9" spans="1:8">
      <c r="A9" s="4" t="s">
        <v>9</v>
      </c>
      <c r="B9" s="13">
        <v>61</v>
      </c>
      <c r="C9" s="16">
        <f t="shared" si="0"/>
        <v>11.663479923518166</v>
      </c>
      <c r="D9" s="7">
        <v>59</v>
      </c>
      <c r="E9" s="16">
        <f t="shared" si="1"/>
        <v>14.251207729468598</v>
      </c>
      <c r="F9" s="7">
        <v>52</v>
      </c>
      <c r="G9" s="16">
        <f t="shared" si="2"/>
        <v>16.828478964401295</v>
      </c>
      <c r="H9" s="25" t="s">
        <v>33</v>
      </c>
    </row>
    <row r="10" spans="1:8">
      <c r="A10" s="4" t="s">
        <v>10</v>
      </c>
      <c r="B10" s="13">
        <v>36</v>
      </c>
      <c r="C10" s="16">
        <f t="shared" si="0"/>
        <v>6.8833652007648185</v>
      </c>
      <c r="D10" s="7">
        <v>33</v>
      </c>
      <c r="E10" s="16">
        <f t="shared" si="1"/>
        <v>7.9710144927536222</v>
      </c>
      <c r="F10" s="7">
        <v>29</v>
      </c>
      <c r="G10" s="16">
        <f t="shared" si="2"/>
        <v>9.3851132686084142</v>
      </c>
      <c r="H10" s="25" t="s">
        <v>34</v>
      </c>
    </row>
    <row r="11" spans="1:8">
      <c r="A11" s="4" t="s">
        <v>11</v>
      </c>
      <c r="B11" s="13">
        <v>35</v>
      </c>
      <c r="C11" s="16">
        <f t="shared" si="0"/>
        <v>6.6921606118546846</v>
      </c>
      <c r="D11" s="7">
        <v>33</v>
      </c>
      <c r="E11" s="16">
        <f t="shared" si="1"/>
        <v>7.9710144927536222</v>
      </c>
      <c r="F11" s="7">
        <v>30</v>
      </c>
      <c r="G11" s="16">
        <f t="shared" si="2"/>
        <v>9.7087378640776691</v>
      </c>
      <c r="H11" s="25" t="s">
        <v>35</v>
      </c>
    </row>
    <row r="12" spans="1:8">
      <c r="A12" s="4" t="s">
        <v>12</v>
      </c>
      <c r="B12" s="13">
        <v>51</v>
      </c>
      <c r="C12" s="16">
        <f t="shared" si="0"/>
        <v>9.7514340344168247</v>
      </c>
      <c r="D12" s="7">
        <v>46</v>
      </c>
      <c r="E12" s="16">
        <f t="shared" si="1"/>
        <v>11.111111111111111</v>
      </c>
      <c r="F12" s="7">
        <v>41</v>
      </c>
      <c r="G12" s="16">
        <f t="shared" si="2"/>
        <v>13.268608414239482</v>
      </c>
      <c r="H12" s="25" t="s">
        <v>37</v>
      </c>
    </row>
    <row r="13" spans="1:8">
      <c r="A13" s="4" t="s">
        <v>13</v>
      </c>
      <c r="B13" s="13">
        <v>13</v>
      </c>
      <c r="C13" s="16">
        <f t="shared" si="0"/>
        <v>2.4856596558317401</v>
      </c>
      <c r="D13" s="7">
        <v>10</v>
      </c>
      <c r="E13" s="16">
        <f t="shared" si="1"/>
        <v>2.4154589371980677</v>
      </c>
      <c r="F13" s="7">
        <v>7</v>
      </c>
      <c r="G13" s="16">
        <f t="shared" si="2"/>
        <v>2.2653721682847898</v>
      </c>
      <c r="H13" s="25" t="s">
        <v>38</v>
      </c>
    </row>
    <row r="14" spans="1:8">
      <c r="A14" s="4" t="s">
        <v>14</v>
      </c>
      <c r="B14" s="13">
        <v>8</v>
      </c>
      <c r="C14" s="16">
        <f t="shared" si="0"/>
        <v>1.5296367112810707</v>
      </c>
      <c r="D14" s="7">
        <v>7</v>
      </c>
      <c r="E14" s="16">
        <f t="shared" si="1"/>
        <v>1.6908212560386473</v>
      </c>
      <c r="F14" s="7">
        <v>7</v>
      </c>
      <c r="G14" s="16">
        <f t="shared" si="2"/>
        <v>2.2653721682847898</v>
      </c>
      <c r="H14" s="25" t="s">
        <v>39</v>
      </c>
    </row>
    <row r="15" spans="1:8">
      <c r="A15" s="4" t="s">
        <v>15</v>
      </c>
      <c r="B15" s="13">
        <v>5</v>
      </c>
      <c r="C15" s="16">
        <f t="shared" si="0"/>
        <v>0.95602294455066927</v>
      </c>
      <c r="D15" s="7">
        <v>5</v>
      </c>
      <c r="E15" s="16">
        <f t="shared" si="1"/>
        <v>1.2077294685990339</v>
      </c>
      <c r="F15" s="7">
        <v>2</v>
      </c>
      <c r="G15" s="16">
        <f t="shared" si="2"/>
        <v>0.64724919093851141</v>
      </c>
      <c r="H15" s="25" t="s">
        <v>40</v>
      </c>
    </row>
    <row r="16" spans="1:8">
      <c r="A16" s="4" t="s">
        <v>16</v>
      </c>
      <c r="B16" s="13">
        <v>2</v>
      </c>
      <c r="C16" s="16">
        <f t="shared" si="0"/>
        <v>0.38240917782026768</v>
      </c>
      <c r="D16" s="7">
        <v>2</v>
      </c>
      <c r="E16" s="16">
        <f t="shared" si="1"/>
        <v>0.48309178743961351</v>
      </c>
      <c r="F16" s="7">
        <v>2</v>
      </c>
      <c r="G16" s="16">
        <f t="shared" si="2"/>
        <v>0.64724919093851141</v>
      </c>
      <c r="H16" s="25" t="s">
        <v>41</v>
      </c>
    </row>
    <row r="17" spans="1:8">
      <c r="A17" s="4" t="s">
        <v>17</v>
      </c>
      <c r="B17" s="13">
        <v>4</v>
      </c>
      <c r="C17" s="16">
        <f t="shared" si="0"/>
        <v>0.76481835564053535</v>
      </c>
      <c r="D17" s="7">
        <v>4</v>
      </c>
      <c r="E17" s="16">
        <f t="shared" si="1"/>
        <v>0.96618357487922701</v>
      </c>
      <c r="F17" s="7">
        <v>2</v>
      </c>
      <c r="G17" s="16">
        <f t="shared" si="2"/>
        <v>0.64724919093851141</v>
      </c>
      <c r="H17" s="25" t="s">
        <v>42</v>
      </c>
    </row>
    <row r="18" spans="1:8">
      <c r="A18" s="4" t="s">
        <v>18</v>
      </c>
      <c r="B18" s="13">
        <v>66</v>
      </c>
      <c r="C18" s="16">
        <f t="shared" si="0"/>
        <v>12.619502868068832</v>
      </c>
      <c r="D18" s="7">
        <v>47</v>
      </c>
      <c r="E18" s="16">
        <f t="shared" si="1"/>
        <v>11.352657004830919</v>
      </c>
      <c r="F18" s="7">
        <v>26</v>
      </c>
      <c r="G18" s="16">
        <f t="shared" si="2"/>
        <v>8.4142394822006477</v>
      </c>
      <c r="H18" s="25" t="s">
        <v>43</v>
      </c>
    </row>
    <row r="19" spans="1:8">
      <c r="A19" s="4" t="s">
        <v>19</v>
      </c>
      <c r="B19" s="13">
        <v>72</v>
      </c>
      <c r="C19" s="16">
        <f t="shared" si="0"/>
        <v>13.766730401529637</v>
      </c>
      <c r="D19" s="7">
        <v>44</v>
      </c>
      <c r="E19" s="16">
        <f t="shared" si="1"/>
        <v>10.628019323671497</v>
      </c>
      <c r="F19" s="7">
        <v>21</v>
      </c>
      <c r="G19" s="16">
        <f t="shared" si="2"/>
        <v>6.7961165048543686</v>
      </c>
      <c r="H19" s="25" t="s">
        <v>44</v>
      </c>
    </row>
    <row r="20" spans="1:8">
      <c r="A20" s="4" t="s">
        <v>20</v>
      </c>
      <c r="B20" s="13">
        <v>33</v>
      </c>
      <c r="C20" s="16">
        <f t="shared" si="0"/>
        <v>6.3097514340344159</v>
      </c>
      <c r="D20" s="7">
        <v>18</v>
      </c>
      <c r="E20" s="16">
        <f t="shared" si="1"/>
        <v>4.3478260869565215</v>
      </c>
      <c r="F20" s="7">
        <v>16</v>
      </c>
      <c r="G20" s="16">
        <f t="shared" si="2"/>
        <v>5.1779935275080913</v>
      </c>
      <c r="H20" s="25" t="s">
        <v>45</v>
      </c>
    </row>
    <row r="21" spans="1:8" ht="15.75" thickBot="1">
      <c r="A21" s="5" t="s">
        <v>21</v>
      </c>
      <c r="B21" s="14">
        <v>8</v>
      </c>
      <c r="C21" s="17">
        <f t="shared" si="0"/>
        <v>1.5296367112810707</v>
      </c>
      <c r="D21" s="8">
        <v>7</v>
      </c>
      <c r="E21" s="17">
        <f t="shared" si="1"/>
        <v>1.6908212560386473</v>
      </c>
      <c r="F21" s="8">
        <v>7</v>
      </c>
      <c r="G21" s="17">
        <f t="shared" si="2"/>
        <v>2.2653721682847898</v>
      </c>
      <c r="H21" s="26" t="s">
        <v>46</v>
      </c>
    </row>
    <row r="22" spans="1:8" ht="15.75" thickBot="1">
      <c r="A22" s="9" t="s">
        <v>22</v>
      </c>
      <c r="B22" s="10">
        <f>SUM(B4:B21)</f>
        <v>523</v>
      </c>
      <c r="C22" s="11">
        <f>SUM(C4:C21)</f>
        <v>100</v>
      </c>
      <c r="D22" s="10">
        <f>SUM(D4:D21)</f>
        <v>414</v>
      </c>
      <c r="E22" s="11">
        <f t="shared" si="1"/>
        <v>100</v>
      </c>
      <c r="F22" s="10">
        <f>SUM(F4:F21)</f>
        <v>309</v>
      </c>
      <c r="G22" s="11">
        <f t="shared" si="2"/>
        <v>100</v>
      </c>
    </row>
    <row r="23" spans="1:8">
      <c r="A23" s="32" t="s">
        <v>24</v>
      </c>
      <c r="B23" s="32"/>
      <c r="C23" s="32"/>
      <c r="D23" s="32"/>
      <c r="E23" s="32"/>
      <c r="F23" s="32"/>
      <c r="G23" s="32"/>
    </row>
    <row r="24" spans="1:8">
      <c r="A24" s="33" t="s">
        <v>25</v>
      </c>
      <c r="B24" s="33"/>
      <c r="C24" s="33"/>
      <c r="D24" s="33"/>
      <c r="E24" s="33"/>
      <c r="F24" s="33"/>
      <c r="G24" s="33"/>
    </row>
  </sheetData>
  <sheetProtection password="C76B" sheet="1" objects="1" scenarios="1"/>
  <mergeCells count="7">
    <mergeCell ref="A24:G24"/>
    <mergeCell ref="A1:G1"/>
    <mergeCell ref="A2:A3"/>
    <mergeCell ref="B2:C2"/>
    <mergeCell ref="D2:E2"/>
    <mergeCell ref="F2:G2"/>
    <mergeCell ref="A23:G2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4"/>
  <sheetViews>
    <sheetView topLeftCell="A6" zoomScale="110" zoomScaleNormal="110" workbookViewId="0">
      <selection activeCell="G28" sqref="G28"/>
    </sheetView>
  </sheetViews>
  <sheetFormatPr defaultRowHeight="15"/>
  <cols>
    <col min="1" max="1" width="55.140625" customWidth="1"/>
    <col min="3" max="3" width="10.42578125" bestFit="1" customWidth="1"/>
    <col min="8" max="8" width="11.5703125" customWidth="1"/>
  </cols>
  <sheetData>
    <row r="1" spans="1:8" ht="30" customHeight="1" thickBot="1">
      <c r="A1" s="31" t="s">
        <v>26</v>
      </c>
      <c r="B1" s="31"/>
      <c r="C1" s="31"/>
      <c r="D1" s="31"/>
      <c r="E1" s="31"/>
      <c r="F1" s="31"/>
      <c r="G1" s="31"/>
    </row>
    <row r="2" spans="1:8" ht="15.75" thickBot="1">
      <c r="A2" s="30" t="s">
        <v>0</v>
      </c>
      <c r="B2" s="34" t="s">
        <v>23</v>
      </c>
      <c r="C2" s="34"/>
      <c r="D2" s="34" t="s">
        <v>1</v>
      </c>
      <c r="E2" s="34"/>
      <c r="F2" s="34" t="s">
        <v>2</v>
      </c>
      <c r="G2" s="35"/>
      <c r="H2" s="28" t="s">
        <v>0</v>
      </c>
    </row>
    <row r="3" spans="1:8" ht="15.75" thickBot="1">
      <c r="A3" s="30"/>
      <c r="B3" s="18" t="s">
        <v>3</v>
      </c>
      <c r="C3" s="18" t="s">
        <v>4</v>
      </c>
      <c r="D3" s="18" t="s">
        <v>3</v>
      </c>
      <c r="E3" s="18" t="s">
        <v>4</v>
      </c>
      <c r="F3" s="18" t="s">
        <v>3</v>
      </c>
      <c r="G3" s="19" t="s">
        <v>4</v>
      </c>
      <c r="H3" s="29" t="s">
        <v>47</v>
      </c>
    </row>
    <row r="4" spans="1:8">
      <c r="A4" s="3" t="s">
        <v>5</v>
      </c>
      <c r="B4" s="36">
        <v>3</v>
      </c>
      <c r="C4" s="37">
        <f>(B4/B$22)*100</f>
        <v>0.5725190839694656</v>
      </c>
      <c r="D4" s="36">
        <v>3</v>
      </c>
      <c r="E4" s="37">
        <f>(D4/D$22)*100</f>
        <v>0.72463768115942029</v>
      </c>
      <c r="F4" s="36">
        <v>2</v>
      </c>
      <c r="G4" s="37">
        <f>(F4/F$22)*100</f>
        <v>0.64724919093851141</v>
      </c>
      <c r="H4" s="27" t="s">
        <v>28</v>
      </c>
    </row>
    <row r="5" spans="1:8">
      <c r="A5" s="4" t="s">
        <v>6</v>
      </c>
      <c r="B5" s="38">
        <v>18</v>
      </c>
      <c r="C5" s="39">
        <f t="shared" ref="C5:C22" si="0">(B5/B$22)*100</f>
        <v>3.4351145038167941</v>
      </c>
      <c r="D5" s="38">
        <v>18</v>
      </c>
      <c r="E5" s="39">
        <f t="shared" ref="E5:E22" si="1">(D5/D$22)*100</f>
        <v>4.3478260869565215</v>
      </c>
      <c r="F5" s="38">
        <v>14</v>
      </c>
      <c r="G5" s="39">
        <f t="shared" ref="G5:G22" si="2">(F5/F$22)*100</f>
        <v>4.5307443365695796</v>
      </c>
      <c r="H5" s="25" t="s">
        <v>29</v>
      </c>
    </row>
    <row r="6" spans="1:8">
      <c r="A6" s="4" t="s">
        <v>7</v>
      </c>
      <c r="B6" s="38">
        <v>21</v>
      </c>
      <c r="C6" s="39">
        <f t="shared" si="0"/>
        <v>4.007633587786259</v>
      </c>
      <c r="D6" s="38">
        <v>16</v>
      </c>
      <c r="E6" s="39">
        <f t="shared" si="1"/>
        <v>3.8647342995169081</v>
      </c>
      <c r="F6" s="38">
        <v>11</v>
      </c>
      <c r="G6" s="39">
        <f t="shared" si="2"/>
        <v>3.5598705501618122</v>
      </c>
      <c r="H6" s="25" t="s">
        <v>30</v>
      </c>
    </row>
    <row r="7" spans="1:8">
      <c r="A7" s="4" t="s">
        <v>8</v>
      </c>
      <c r="B7" s="38">
        <v>70</v>
      </c>
      <c r="C7" s="39">
        <f t="shared" si="0"/>
        <v>13.358778625954198</v>
      </c>
      <c r="D7" s="38">
        <v>45</v>
      </c>
      <c r="E7" s="39">
        <f t="shared" si="1"/>
        <v>10.869565217391305</v>
      </c>
      <c r="F7" s="38">
        <v>23</v>
      </c>
      <c r="G7" s="39">
        <f t="shared" si="2"/>
        <v>7.4433656957928811</v>
      </c>
      <c r="H7" s="25" t="s">
        <v>31</v>
      </c>
    </row>
    <row r="8" spans="1:8">
      <c r="A8" s="4" t="s">
        <v>27</v>
      </c>
      <c r="B8" s="38">
        <v>18</v>
      </c>
      <c r="C8" s="39">
        <f t="shared" si="0"/>
        <v>3.4351145038167941</v>
      </c>
      <c r="D8" s="38">
        <v>18</v>
      </c>
      <c r="E8" s="39">
        <f t="shared" si="1"/>
        <v>4.3478260869565215</v>
      </c>
      <c r="F8" s="38">
        <v>17</v>
      </c>
      <c r="G8" s="39">
        <f t="shared" si="2"/>
        <v>5.5016181229773462</v>
      </c>
      <c r="H8" s="25" t="s">
        <v>32</v>
      </c>
    </row>
    <row r="9" spans="1:8">
      <c r="A9" s="4" t="s">
        <v>9</v>
      </c>
      <c r="B9" s="38">
        <v>61</v>
      </c>
      <c r="C9" s="39">
        <f t="shared" si="0"/>
        <v>11.641221374045802</v>
      </c>
      <c r="D9" s="38">
        <v>59</v>
      </c>
      <c r="E9" s="39">
        <f t="shared" si="1"/>
        <v>14.251207729468598</v>
      </c>
      <c r="F9" s="38">
        <v>52</v>
      </c>
      <c r="G9" s="39">
        <f t="shared" si="2"/>
        <v>16.828478964401295</v>
      </c>
      <c r="H9" s="25" t="s">
        <v>33</v>
      </c>
    </row>
    <row r="10" spans="1:8">
      <c r="A10" s="4" t="s">
        <v>10</v>
      </c>
      <c r="B10" s="38">
        <v>35</v>
      </c>
      <c r="C10" s="39">
        <f t="shared" si="0"/>
        <v>6.6793893129770989</v>
      </c>
      <c r="D10" s="38">
        <v>32</v>
      </c>
      <c r="E10" s="39">
        <f t="shared" si="1"/>
        <v>7.7294685990338161</v>
      </c>
      <c r="F10" s="38">
        <v>28</v>
      </c>
      <c r="G10" s="39">
        <f t="shared" si="2"/>
        <v>9.0614886731391593</v>
      </c>
      <c r="H10" s="25" t="s">
        <v>34</v>
      </c>
    </row>
    <row r="11" spans="1:8">
      <c r="A11" s="4" t="s">
        <v>11</v>
      </c>
      <c r="B11" s="38">
        <v>35</v>
      </c>
      <c r="C11" s="39">
        <f t="shared" si="0"/>
        <v>6.6793893129770989</v>
      </c>
      <c r="D11" s="38">
        <v>33</v>
      </c>
      <c r="E11" s="39">
        <f t="shared" si="1"/>
        <v>7.9710144927536222</v>
      </c>
      <c r="F11" s="38">
        <v>30</v>
      </c>
      <c r="G11" s="39">
        <f t="shared" si="2"/>
        <v>9.7087378640776691</v>
      </c>
      <c r="H11" s="25" t="s">
        <v>35</v>
      </c>
    </row>
    <row r="12" spans="1:8">
      <c r="A12" s="4" t="s">
        <v>12</v>
      </c>
      <c r="B12" s="38">
        <v>51</v>
      </c>
      <c r="C12" s="39">
        <f t="shared" si="0"/>
        <v>9.7328244274809155</v>
      </c>
      <c r="D12" s="38">
        <v>46</v>
      </c>
      <c r="E12" s="39">
        <f t="shared" si="1"/>
        <v>11.111111111111111</v>
      </c>
      <c r="F12" s="38">
        <v>41</v>
      </c>
      <c r="G12" s="39">
        <f t="shared" si="2"/>
        <v>13.268608414239482</v>
      </c>
      <c r="H12" s="25" t="s">
        <v>37</v>
      </c>
    </row>
    <row r="13" spans="1:8">
      <c r="A13" s="4" t="s">
        <v>13</v>
      </c>
      <c r="B13" s="38">
        <v>13</v>
      </c>
      <c r="C13" s="39">
        <f t="shared" si="0"/>
        <v>2.4809160305343512</v>
      </c>
      <c r="D13" s="38">
        <v>10</v>
      </c>
      <c r="E13" s="39">
        <f t="shared" si="1"/>
        <v>2.4154589371980677</v>
      </c>
      <c r="F13" s="38">
        <v>7</v>
      </c>
      <c r="G13" s="39">
        <f t="shared" si="2"/>
        <v>2.2653721682847898</v>
      </c>
      <c r="H13" s="25" t="s">
        <v>38</v>
      </c>
    </row>
    <row r="14" spans="1:8">
      <c r="A14" s="4" t="s">
        <v>14</v>
      </c>
      <c r="B14" s="38">
        <v>8</v>
      </c>
      <c r="C14" s="39">
        <f t="shared" si="0"/>
        <v>1.5267175572519083</v>
      </c>
      <c r="D14" s="38">
        <v>7</v>
      </c>
      <c r="E14" s="39">
        <f t="shared" si="1"/>
        <v>1.6908212560386473</v>
      </c>
      <c r="F14" s="38">
        <v>7</v>
      </c>
      <c r="G14" s="39">
        <f t="shared" si="2"/>
        <v>2.2653721682847898</v>
      </c>
      <c r="H14" s="25" t="s">
        <v>39</v>
      </c>
    </row>
    <row r="15" spans="1:8">
      <c r="A15" s="4" t="s">
        <v>15</v>
      </c>
      <c r="B15" s="38">
        <v>5</v>
      </c>
      <c r="C15" s="39">
        <f t="shared" si="0"/>
        <v>0.95419847328244278</v>
      </c>
      <c r="D15" s="38">
        <v>5</v>
      </c>
      <c r="E15" s="39">
        <f t="shared" si="1"/>
        <v>1.2077294685990339</v>
      </c>
      <c r="F15" s="38">
        <v>2</v>
      </c>
      <c r="G15" s="39">
        <f t="shared" si="2"/>
        <v>0.64724919093851141</v>
      </c>
      <c r="H15" s="25" t="s">
        <v>40</v>
      </c>
    </row>
    <row r="16" spans="1:8">
      <c r="A16" s="4" t="s">
        <v>16</v>
      </c>
      <c r="B16" s="38">
        <v>2</v>
      </c>
      <c r="C16" s="39">
        <f t="shared" si="0"/>
        <v>0.38167938931297707</v>
      </c>
      <c r="D16" s="38">
        <v>2</v>
      </c>
      <c r="E16" s="39">
        <f t="shared" si="1"/>
        <v>0.48309178743961351</v>
      </c>
      <c r="F16" s="38">
        <v>2</v>
      </c>
      <c r="G16" s="39">
        <f t="shared" si="2"/>
        <v>0.64724919093851141</v>
      </c>
      <c r="H16" s="25" t="s">
        <v>41</v>
      </c>
    </row>
    <row r="17" spans="1:8">
      <c r="A17" s="4" t="s">
        <v>17</v>
      </c>
      <c r="B17" s="38">
        <v>4</v>
      </c>
      <c r="C17" s="39">
        <f t="shared" si="0"/>
        <v>0.76335877862595414</v>
      </c>
      <c r="D17" s="38">
        <v>4</v>
      </c>
      <c r="E17" s="39">
        <f t="shared" si="1"/>
        <v>0.96618357487922701</v>
      </c>
      <c r="F17" s="38">
        <v>2</v>
      </c>
      <c r="G17" s="39">
        <f t="shared" si="2"/>
        <v>0.64724919093851141</v>
      </c>
      <c r="H17" s="25" t="s">
        <v>42</v>
      </c>
    </row>
    <row r="18" spans="1:8">
      <c r="A18" s="4" t="s">
        <v>18</v>
      </c>
      <c r="B18" s="38">
        <v>65</v>
      </c>
      <c r="C18" s="39">
        <f t="shared" si="0"/>
        <v>12.404580152671755</v>
      </c>
      <c r="D18" s="38">
        <v>45</v>
      </c>
      <c r="E18" s="39">
        <f t="shared" si="1"/>
        <v>10.869565217391305</v>
      </c>
      <c r="F18" s="38">
        <v>25</v>
      </c>
      <c r="G18" s="39">
        <f t="shared" si="2"/>
        <v>8.090614886731391</v>
      </c>
      <c r="H18" s="25" t="s">
        <v>43</v>
      </c>
    </row>
    <row r="19" spans="1:8">
      <c r="A19" s="4" t="s">
        <v>19</v>
      </c>
      <c r="B19" s="38">
        <v>73</v>
      </c>
      <c r="C19" s="39">
        <f t="shared" si="0"/>
        <v>13.931297709923665</v>
      </c>
      <c r="D19" s="38">
        <v>45</v>
      </c>
      <c r="E19" s="39">
        <f t="shared" si="1"/>
        <v>10.869565217391305</v>
      </c>
      <c r="F19" s="38">
        <v>22</v>
      </c>
      <c r="G19" s="39">
        <f t="shared" si="2"/>
        <v>7.1197411003236244</v>
      </c>
      <c r="H19" s="25" t="s">
        <v>44</v>
      </c>
    </row>
    <row r="20" spans="1:8">
      <c r="A20" s="4" t="s">
        <v>20</v>
      </c>
      <c r="B20" s="38">
        <v>34</v>
      </c>
      <c r="C20" s="39">
        <f t="shared" si="0"/>
        <v>6.4885496183206106</v>
      </c>
      <c r="D20" s="38">
        <v>19</v>
      </c>
      <c r="E20" s="39">
        <f t="shared" si="1"/>
        <v>4.5893719806763285</v>
      </c>
      <c r="F20" s="38">
        <v>17</v>
      </c>
      <c r="G20" s="39">
        <f t="shared" si="2"/>
        <v>5.5016181229773462</v>
      </c>
      <c r="H20" s="25" t="s">
        <v>45</v>
      </c>
    </row>
    <row r="21" spans="1:8" ht="15.75" thickBot="1">
      <c r="A21" s="5" t="s">
        <v>21</v>
      </c>
      <c r="B21" s="40">
        <v>8</v>
      </c>
      <c r="C21" s="41">
        <f t="shared" si="0"/>
        <v>1.5267175572519083</v>
      </c>
      <c r="D21" s="40">
        <v>7</v>
      </c>
      <c r="E21" s="41">
        <f t="shared" si="1"/>
        <v>1.6908212560386473</v>
      </c>
      <c r="F21" s="40">
        <v>7</v>
      </c>
      <c r="G21" s="41">
        <f t="shared" si="2"/>
        <v>2.2653721682847898</v>
      </c>
      <c r="H21" s="26" t="s">
        <v>46</v>
      </c>
    </row>
    <row r="22" spans="1:8" ht="15.75" thickBot="1">
      <c r="A22" s="9" t="s">
        <v>22</v>
      </c>
      <c r="B22" s="10">
        <f>SUM(B4:B21)</f>
        <v>524</v>
      </c>
      <c r="C22" s="10">
        <f t="shared" si="0"/>
        <v>100</v>
      </c>
      <c r="D22" s="10">
        <f>SUM(D4:D21)</f>
        <v>414</v>
      </c>
      <c r="E22" s="10">
        <f t="shared" si="1"/>
        <v>100</v>
      </c>
      <c r="F22" s="10">
        <f>SUM(F4:F21)</f>
        <v>309</v>
      </c>
      <c r="G22" s="10">
        <f t="shared" si="2"/>
        <v>100</v>
      </c>
    </row>
    <row r="23" spans="1:8">
      <c r="A23" s="32" t="s">
        <v>24</v>
      </c>
      <c r="B23" s="32"/>
      <c r="C23" s="32"/>
      <c r="D23" s="32"/>
      <c r="E23" s="32"/>
      <c r="F23" s="32"/>
      <c r="G23" s="32"/>
    </row>
    <row r="24" spans="1:8">
      <c r="A24" s="33" t="s">
        <v>25</v>
      </c>
      <c r="B24" s="33"/>
      <c r="C24" s="33"/>
      <c r="D24" s="33"/>
      <c r="E24" s="33"/>
      <c r="F24" s="33"/>
      <c r="G24" s="33"/>
    </row>
  </sheetData>
  <sheetProtection password="C76B" sheet="1" objects="1" scenarios="1"/>
  <mergeCells count="7">
    <mergeCell ref="A24:G24"/>
    <mergeCell ref="A1:G1"/>
    <mergeCell ref="A2:A3"/>
    <mergeCell ref="B2:C2"/>
    <mergeCell ref="D2:E2"/>
    <mergeCell ref="F2:G2"/>
    <mergeCell ref="A23:G2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JAN-FEV</vt:lpstr>
      <vt:lpstr>MAR</vt:lpstr>
      <vt:lpstr>ABR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2013-04-15T20:33:19Z</dcterms:created>
  <dcterms:modified xsi:type="dcterms:W3CDTF">2013-05-16T18:21:47Z</dcterms:modified>
</cp:coreProperties>
</file>