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9"/>
  </bookViews>
  <sheets>
    <sheet name="JAN-FEV" sheetId="1" r:id="rId1"/>
    <sheet name="MAR" sheetId="4" r:id="rId2"/>
    <sheet name="ABR" sheetId="5" r:id="rId3"/>
    <sheet name="MAIO" sheetId="6" r:id="rId4"/>
    <sheet name="JUNHO" sheetId="7" r:id="rId5"/>
    <sheet name="JULHO" sheetId="8" r:id="rId6"/>
    <sheet name="AGO" sheetId="9" r:id="rId7"/>
    <sheet name="SET" sheetId="10" r:id="rId8"/>
    <sheet name="OUT" sheetId="11" r:id="rId9"/>
    <sheet name="NOV" sheetId="12" r:id="rId10"/>
    <sheet name="Plan2" sheetId="2" r:id="rId11"/>
    <sheet name="Plan3" sheetId="3" r:id="rId12"/>
  </sheets>
  <calcPr calcId="125725"/>
</workbook>
</file>

<file path=xl/calcChain.xml><?xml version="1.0" encoding="utf-8"?>
<calcChain xmlns="http://schemas.openxmlformats.org/spreadsheetml/2006/main">
  <c r="G26" i="12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F27"/>
  <c r="G27" s="1"/>
  <c r="D27"/>
  <c r="E27" s="1"/>
  <c r="B27"/>
  <c r="C27" s="1"/>
  <c r="F24" i="11"/>
  <c r="G24" s="1"/>
  <c r="D24"/>
  <c r="E24" s="1"/>
  <c r="B24"/>
  <c r="C24" s="1"/>
  <c r="C5" i="10"/>
  <c r="C6"/>
  <c r="C7"/>
  <c r="C8"/>
  <c r="C9"/>
  <c r="C10"/>
  <c r="C11"/>
  <c r="C12"/>
  <c r="C13"/>
  <c r="C14"/>
  <c r="C15"/>
  <c r="C16"/>
  <c r="C17"/>
  <c r="C18"/>
  <c r="C19"/>
  <c r="C20"/>
  <c r="C21"/>
  <c r="C4"/>
  <c r="F22"/>
  <c r="G22" s="1"/>
  <c r="D22"/>
  <c r="E22" s="1"/>
  <c r="C22"/>
  <c r="B22"/>
  <c r="F22" i="9"/>
  <c r="G22" s="1"/>
  <c r="D22"/>
  <c r="E22" s="1"/>
  <c r="B22"/>
  <c r="C22" s="1"/>
  <c r="G5" i="8"/>
  <c r="G6"/>
  <c r="G7"/>
  <c r="G8"/>
  <c r="G9"/>
  <c r="G10"/>
  <c r="G11"/>
  <c r="G12"/>
  <c r="G13"/>
  <c r="G14"/>
  <c r="G15"/>
  <c r="G16"/>
  <c r="G17"/>
  <c r="G18"/>
  <c r="G19"/>
  <c r="G20"/>
  <c r="G21"/>
  <c r="G22"/>
  <c r="G4"/>
  <c r="E5"/>
  <c r="E6"/>
  <c r="E7"/>
  <c r="E8"/>
  <c r="E9"/>
  <c r="E10"/>
  <c r="E11"/>
  <c r="E12"/>
  <c r="E13"/>
  <c r="E14"/>
  <c r="E15"/>
  <c r="E16"/>
  <c r="E17"/>
  <c r="E18"/>
  <c r="E19"/>
  <c r="E20"/>
  <c r="E21"/>
  <c r="E22"/>
  <c r="E4"/>
  <c r="C5"/>
  <c r="C6"/>
  <c r="C7"/>
  <c r="C8"/>
  <c r="C9"/>
  <c r="C10"/>
  <c r="C11"/>
  <c r="C12"/>
  <c r="C13"/>
  <c r="C14"/>
  <c r="C15"/>
  <c r="C16"/>
  <c r="C17"/>
  <c r="C18"/>
  <c r="C19"/>
  <c r="C20"/>
  <c r="C21"/>
  <c r="C22"/>
  <c r="C4"/>
  <c r="F22"/>
  <c r="D22"/>
  <c r="B22"/>
  <c r="F22" i="7"/>
  <c r="G22" s="1"/>
  <c r="D22"/>
  <c r="E22" s="1"/>
  <c r="B22"/>
  <c r="C22" s="1"/>
  <c r="E20"/>
  <c r="E19"/>
  <c r="E18"/>
  <c r="E17"/>
  <c r="E16"/>
  <c r="C16"/>
  <c r="E15"/>
  <c r="C15"/>
  <c r="E14"/>
  <c r="C14"/>
  <c r="G13"/>
  <c r="E13"/>
  <c r="C13"/>
  <c r="E12"/>
  <c r="C12"/>
  <c r="G11"/>
  <c r="E11"/>
  <c r="C11"/>
  <c r="E10"/>
  <c r="C10"/>
  <c r="G9"/>
  <c r="E9"/>
  <c r="C9"/>
  <c r="E8"/>
  <c r="C8"/>
  <c r="G7"/>
  <c r="E7"/>
  <c r="C7"/>
  <c r="G6"/>
  <c r="E6"/>
  <c r="C6"/>
  <c r="G5"/>
  <c r="E5"/>
  <c r="C5"/>
  <c r="G4"/>
  <c r="E4"/>
  <c r="C4"/>
  <c r="F22" i="6"/>
  <c r="G22" s="1"/>
  <c r="D22"/>
  <c r="E22" s="1"/>
  <c r="B22"/>
  <c r="C22" s="1"/>
  <c r="C16"/>
  <c r="E15"/>
  <c r="E14"/>
  <c r="E13"/>
  <c r="E12"/>
  <c r="C12"/>
  <c r="C10"/>
  <c r="E9"/>
  <c r="E8"/>
  <c r="C8"/>
  <c r="E6"/>
  <c r="C6"/>
  <c r="E4"/>
  <c r="C4"/>
  <c r="F22" i="5"/>
  <c r="G6" s="1"/>
  <c r="D22"/>
  <c r="E5" s="1"/>
  <c r="B22"/>
  <c r="C6" s="1"/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E5"/>
  <c r="E6"/>
  <c r="E7"/>
  <c r="E8"/>
  <c r="E9"/>
  <c r="E10"/>
  <c r="E11"/>
  <c r="E12"/>
  <c r="E13"/>
  <c r="E14"/>
  <c r="E15"/>
  <c r="E16"/>
  <c r="E17"/>
  <c r="E18"/>
  <c r="E19"/>
  <c r="E20"/>
  <c r="E21"/>
  <c r="E22"/>
  <c r="G4"/>
  <c r="E4"/>
  <c r="F22"/>
  <c r="D22"/>
  <c r="C22"/>
  <c r="C5"/>
  <c r="C6"/>
  <c r="C7"/>
  <c r="C8"/>
  <c r="C9"/>
  <c r="C10"/>
  <c r="C11"/>
  <c r="C12"/>
  <c r="C13"/>
  <c r="C14"/>
  <c r="C15"/>
  <c r="C16"/>
  <c r="C17"/>
  <c r="C18"/>
  <c r="C19"/>
  <c r="C20"/>
  <c r="C21"/>
  <c r="C4"/>
  <c r="B22"/>
  <c r="G8" i="7" l="1"/>
  <c r="G10"/>
  <c r="G12"/>
  <c r="G15"/>
  <c r="G14"/>
  <c r="G16"/>
  <c r="G17"/>
  <c r="G18"/>
  <c r="G19"/>
  <c r="G20"/>
  <c r="G21"/>
  <c r="E21"/>
  <c r="C18"/>
  <c r="C17"/>
  <c r="C19"/>
  <c r="C20"/>
  <c r="C21"/>
  <c r="G8" i="6"/>
  <c r="G9"/>
  <c r="G10"/>
  <c r="G4"/>
  <c r="G18"/>
  <c r="G6"/>
  <c r="G12"/>
  <c r="G13"/>
  <c r="G14"/>
  <c r="G15"/>
  <c r="G16"/>
  <c r="G20"/>
  <c r="G5"/>
  <c r="G7"/>
  <c r="G11"/>
  <c r="G17"/>
  <c r="G19"/>
  <c r="G21"/>
  <c r="E5"/>
  <c r="E7"/>
  <c r="E10"/>
  <c r="E11"/>
  <c r="E16"/>
  <c r="E17"/>
  <c r="E18"/>
  <c r="E19"/>
  <c r="E20"/>
  <c r="E21"/>
  <c r="C14"/>
  <c r="C18"/>
  <c r="C20"/>
  <c r="C5"/>
  <c r="C7"/>
  <c r="C9"/>
  <c r="C11"/>
  <c r="C13"/>
  <c r="C15"/>
  <c r="C17"/>
  <c r="C19"/>
  <c r="C21"/>
  <c r="C4" i="5"/>
  <c r="C21"/>
  <c r="C19"/>
  <c r="C17"/>
  <c r="C15"/>
  <c r="C13"/>
  <c r="C11"/>
  <c r="C9"/>
  <c r="C7"/>
  <c r="C5"/>
  <c r="E22"/>
  <c r="E20"/>
  <c r="E18"/>
  <c r="E16"/>
  <c r="E14"/>
  <c r="E12"/>
  <c r="E10"/>
  <c r="E8"/>
  <c r="E6"/>
  <c r="G4"/>
  <c r="G21"/>
  <c r="G19"/>
  <c r="G17"/>
  <c r="G15"/>
  <c r="G13"/>
  <c r="G11"/>
  <c r="G9"/>
  <c r="G7"/>
  <c r="G5"/>
  <c r="C22"/>
  <c r="C20"/>
  <c r="C18"/>
  <c r="C16"/>
  <c r="C14"/>
  <c r="C12"/>
  <c r="C10"/>
  <c r="C8"/>
  <c r="E4"/>
  <c r="E21"/>
  <c r="E19"/>
  <c r="E17"/>
  <c r="E15"/>
  <c r="E13"/>
  <c r="E11"/>
  <c r="E9"/>
  <c r="E7"/>
  <c r="G22"/>
  <c r="G20"/>
  <c r="G18"/>
  <c r="G16"/>
  <c r="G14"/>
  <c r="G12"/>
  <c r="G10"/>
  <c r="G8"/>
</calcChain>
</file>

<file path=xl/sharedStrings.xml><?xml version="1.0" encoding="utf-8"?>
<sst xmlns="http://schemas.openxmlformats.org/spreadsheetml/2006/main" count="534" uniqueCount="59">
  <si>
    <t>UNIDADE</t>
  </si>
  <si>
    <t>Com Nível Superior</t>
  </si>
  <si>
    <t>Controle Externo</t>
  </si>
  <si>
    <t>Qte.</t>
  </si>
  <si>
    <t>%</t>
  </si>
  <si>
    <t xml:space="preserve">ASSOCIAÇÃO DOS SERVIDORES DO TRIBUNAL DE CONTAS </t>
  </si>
  <si>
    <t>CONSULTORIA GERAL (COG)  (*)</t>
  </si>
  <si>
    <t>CORPO DE AUDITORES  (*)</t>
  </si>
  <si>
    <t xml:space="preserve">DIRETORIA DE ADMINISTRAÇÃO E FINANÇAS (DAF) </t>
  </si>
  <si>
    <t xml:space="preserve">DIRETORIA DE CONTROLE DA ADMINISTRAÇÃO ESTADUAL (DCE) (*) </t>
  </si>
  <si>
    <t>DIRETORIA DE CONTROLE DE ATOS DE PESSOAL (DAP) (*)</t>
  </si>
  <si>
    <t>DIRETORIA DE CONTROLE DE LICITAÇÕES E CONTRATAÇÕES (*)</t>
  </si>
  <si>
    <t>DIRETORIA DE CONTROLE DE MUNICÍPIOS (DMU) (*)</t>
  </si>
  <si>
    <t xml:space="preserve">DIRETORIA DE INFORMÁTICA (DIN) </t>
  </si>
  <si>
    <t xml:space="preserve">DIRETORIA DE PLANEJAMENTO E PROJETOS ESPECIAIS (DPE) </t>
  </si>
  <si>
    <t xml:space="preserve">DIRETORIA GERAL DE CONTROLE EXTERNO (DGCE) </t>
  </si>
  <si>
    <t xml:space="preserve">DIRETORIA GERAL DE PLANEJAMENTO E ADMINISTRAÇÃO (DGPA) </t>
  </si>
  <si>
    <t xml:space="preserve">GABINETE DO CONSELHEIRO CORREGEDOR GERAL (GCR) </t>
  </si>
  <si>
    <t xml:space="preserve">GABINETES DE CONSELHEIROS (GAC) </t>
  </si>
  <si>
    <t xml:space="preserve">PRESIDÊNCIA (GAP) </t>
  </si>
  <si>
    <t xml:space="preserve">SECRETARIA GERAL </t>
  </si>
  <si>
    <t xml:space="preserve">SERVIDORES À DISPOSIÇÃO DE OUTROS ÓRGÃOS </t>
  </si>
  <si>
    <t>T o t a l</t>
  </si>
  <si>
    <t>Todas as categorias</t>
  </si>
  <si>
    <t>FONTE: Diretoria de Administração e Finanças - DAF</t>
  </si>
  <si>
    <t>(*) Unidades que executam atividades finalísticas do TCE/SC</t>
  </si>
  <si>
    <t>TABELA 16 - DISTRIBUIÇÃO FUCIONAL DO TCE</t>
  </si>
  <si>
    <t>DIRETORIA DE ATIVIDADES ESPECIAIS (DAE) (*)</t>
  </si>
  <si>
    <t>ASTC</t>
  </si>
  <si>
    <t>COG</t>
  </si>
  <si>
    <t>CAU</t>
  </si>
  <si>
    <t>DAF</t>
  </si>
  <si>
    <t>DAE</t>
  </si>
  <si>
    <t>DCE</t>
  </si>
  <si>
    <t>DAP</t>
  </si>
  <si>
    <t>DLC</t>
  </si>
  <si>
    <t>DIRETORIA DE CONTROLE DE LICITAÇÕES E CONTRATAÇÕES - DLC (*)</t>
  </si>
  <si>
    <t>DMU</t>
  </si>
  <si>
    <t>DIN</t>
  </si>
  <si>
    <t>DPE</t>
  </si>
  <si>
    <t>DGCE</t>
  </si>
  <si>
    <t>DGPA</t>
  </si>
  <si>
    <t>GCR</t>
  </si>
  <si>
    <t>GAC</t>
  </si>
  <si>
    <t>GAP</t>
  </si>
  <si>
    <t>SEG</t>
  </si>
  <si>
    <t>SERV À DISP.</t>
  </si>
  <si>
    <t>SIGLA</t>
  </si>
  <si>
    <t>Auditor Fiscal de
Controle Externo</t>
  </si>
  <si>
    <t>PRESIDÊNCIA (GAP) - ACOM</t>
  </si>
  <si>
    <t>PRESIDÊNCIA (GAP) - ICON</t>
  </si>
  <si>
    <t>ACOM</t>
  </si>
  <si>
    <t>ICON</t>
  </si>
  <si>
    <t>PRESIDÊNCIA (GAP) - ASMI</t>
  </si>
  <si>
    <t>PRESIDÊNCIA (GAP) - AUDI</t>
  </si>
  <si>
    <t>PRESIDÊNCIA (GAP) - OUVI</t>
  </si>
  <si>
    <t>ASMI</t>
  </si>
  <si>
    <t>AUDI</t>
  </si>
  <si>
    <t>OUVI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</si>
</sst>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8"/>
      <color rgb="FF800000"/>
      <name val="Arial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22" applyNumberFormat="0" applyFill="0" applyAlignment="0" applyProtection="0"/>
    <xf numFmtId="0" fontId="19" fillId="11" borderId="23" applyNumberFormat="0" applyAlignment="0" applyProtection="0"/>
    <xf numFmtId="0" fontId="20" fillId="0" borderId="0" applyNumberFormat="0" applyFill="0" applyBorder="0" applyAlignment="0" applyProtection="0"/>
    <xf numFmtId="0" fontId="7" fillId="12" borderId="2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3" fillId="36" borderId="0" applyNumberFormat="0" applyBorder="0" applyAlignment="0" applyProtection="0"/>
  </cellStyleXfs>
  <cellXfs count="70"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 indent="2"/>
    </xf>
    <xf numFmtId="0" fontId="2" fillId="2" borderId="7" xfId="0" applyFont="1" applyFill="1" applyBorder="1" applyAlignment="1">
      <alignment horizontal="right" vertical="center" wrapText="1" indent="2"/>
    </xf>
    <xf numFmtId="0" fontId="2" fillId="2" borderId="9" xfId="0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right" vertical="center" wrapText="1" indent="2"/>
    </xf>
    <xf numFmtId="0" fontId="2" fillId="2" borderId="8" xfId="0" applyFont="1" applyFill="1" applyBorder="1" applyAlignment="1">
      <alignment horizontal="right" vertical="center" wrapText="1" indent="2"/>
    </xf>
    <xf numFmtId="2" fontId="2" fillId="2" borderId="5" xfId="0" applyNumberFormat="1" applyFont="1" applyFill="1" applyBorder="1" applyAlignment="1">
      <alignment horizontal="right" vertical="center" wrapText="1" indent="2"/>
    </xf>
    <xf numFmtId="2" fontId="2" fillId="2" borderId="7" xfId="0" applyNumberFormat="1" applyFont="1" applyFill="1" applyBorder="1" applyAlignment="1">
      <alignment horizontal="right" vertical="center" wrapText="1" indent="2"/>
    </xf>
    <xf numFmtId="2" fontId="2" fillId="2" borderId="9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right" vertical="center" wrapText="1" indent="2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5" fillId="0" borderId="12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2" fontId="6" fillId="0" borderId="7" xfId="0" applyNumberFormat="1" applyFont="1" applyBorder="1" applyAlignment="1">
      <alignment horizontal="right" indent="2"/>
    </xf>
    <xf numFmtId="0" fontId="6" fillId="0" borderId="9" xfId="0" applyFont="1" applyBorder="1" applyAlignment="1">
      <alignment horizontal="right" indent="2"/>
    </xf>
    <xf numFmtId="2" fontId="6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right" indent="2"/>
    </xf>
    <xf numFmtId="0" fontId="5" fillId="0" borderId="12" xfId="0" applyFont="1" applyBorder="1" applyAlignment="1">
      <alignment horizontal="right" indent="2"/>
    </xf>
    <xf numFmtId="0" fontId="5" fillId="0" borderId="13" xfId="0" applyFont="1" applyBorder="1" applyAlignment="1">
      <alignment horizontal="right" indent="2"/>
    </xf>
    <xf numFmtId="164" fontId="5" fillId="0" borderId="5" xfId="0" applyNumberFormat="1" applyFont="1" applyBorder="1" applyAlignment="1">
      <alignment horizontal="right" indent="2"/>
    </xf>
    <xf numFmtId="164" fontId="5" fillId="0" borderId="7" xfId="0" applyNumberFormat="1" applyFont="1" applyBorder="1" applyAlignment="1">
      <alignment horizontal="right" indent="2"/>
    </xf>
    <xf numFmtId="164" fontId="5" fillId="0" borderId="9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right" vertical="center" wrapText="1" indent="2"/>
    </xf>
    <xf numFmtId="1" fontId="2" fillId="2" borderId="6" xfId="0" applyNumberFormat="1" applyFont="1" applyFill="1" applyBorder="1" applyAlignment="1">
      <alignment horizontal="right" vertical="center" wrapText="1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2" fontId="6" fillId="0" borderId="27" xfId="0" applyNumberFormat="1" applyFont="1" applyBorder="1" applyAlignment="1">
      <alignment horizontal="right" indent="2"/>
    </xf>
    <xf numFmtId="2" fontId="6" fillId="0" borderId="26" xfId="0" applyNumberFormat="1" applyFont="1" applyBorder="1" applyAlignment="1">
      <alignment horizontal="right" indent="2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  <a:endParaRPr lang="pt-BR" sz="1100"/>
          </a:p>
          <a:p>
            <a:pPr>
              <a:defRPr/>
            </a:pPr>
            <a:r>
              <a:rPr lang="pt-BR" sz="900" b="0" i="1" baseline="0"/>
              <a:t>Período: JAN - FEV / 2013</a:t>
            </a:r>
          </a:p>
        </c:rich>
      </c:tx>
      <c:spPr>
        <a:ln>
          <a:solidFill>
            <a:srgbClr val="FF0000"/>
          </a:solidFill>
        </a:ln>
      </c:spPr>
    </c:title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1"/>
              <c:layout>
                <c:manualLayout>
                  <c:x val="3.8270231846019256E-2"/>
                  <c:y val="6.4762988664200192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0934930008749028E-2"/>
                  <c:y val="3.3206287077421251E-2"/>
                </c:manualLayout>
              </c:layout>
              <c:showCatName val="1"/>
              <c:showPercent val="1"/>
            </c:dLbl>
            <c:dLbl>
              <c:idx val="17"/>
              <c:layout>
                <c:manualLayout>
                  <c:x val="-0.15965791776027996"/>
                  <c:y val="4.1677535181199356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'JAN-FEV'!$H$4:$H$21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'JAN-FEV'!$B$4:$B$21</c:f>
              <c:numCache>
                <c:formatCode>General</c:formatCode>
                <c:ptCount val="18"/>
                <c:pt idx="0">
                  <c:v>4</c:v>
                </c:pt>
                <c:pt idx="1">
                  <c:v>18</c:v>
                </c:pt>
                <c:pt idx="2">
                  <c:v>21</c:v>
                </c:pt>
                <c:pt idx="3">
                  <c:v>68</c:v>
                </c:pt>
                <c:pt idx="4">
                  <c:v>18</c:v>
                </c:pt>
                <c:pt idx="5">
                  <c:v>60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69</c:v>
                </c:pt>
                <c:pt idx="15">
                  <c:v>73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solidFill>
      <a:schemeClr val="accent3">
        <a:lumMod val="40000"/>
        <a:lumOff val="6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NOVEMBRO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96"/>
          <c:y val="0.26295951958008434"/>
          <c:w val="0.42189216972878563"/>
          <c:h val="0.70270993962691974"/>
        </c:manualLayout>
      </c:layout>
      <c:pieChart>
        <c:varyColors val="1"/>
        <c:ser>
          <c:idx val="0"/>
          <c:order val="0"/>
          <c:tx>
            <c:strRef>
              <c:f>NOV!$H$4:$H$26</c:f>
              <c:strCache>
                <c:ptCount val="1"/>
                <c:pt idx="0">
                  <c:v>ASTC COG CAU DAF DAE DCE DAP DLC DMU DIN DPE DGCE DGPA GCR GAC GAP ACOM ASMI AUDI ICON OUVI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NOV!$H$4:$H$26</c:f>
              <c:strCache>
                <c:ptCount val="23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ASMI</c:v>
                </c:pt>
                <c:pt idx="18">
                  <c:v>AUDI</c:v>
                </c:pt>
                <c:pt idx="19">
                  <c:v>ICON</c:v>
                </c:pt>
                <c:pt idx="20">
                  <c:v>OUVI</c:v>
                </c:pt>
                <c:pt idx="21">
                  <c:v>SEG</c:v>
                </c:pt>
                <c:pt idx="22">
                  <c:v>SERV À DISP.</c:v>
                </c:pt>
              </c:strCache>
            </c:strRef>
          </c:cat>
          <c:val>
            <c:numRef>
              <c:f>NOV!$B$4:$B$26</c:f>
              <c:numCache>
                <c:formatCode>General</c:formatCode>
                <c:ptCount val="23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64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23</c:v>
                </c:pt>
                <c:pt idx="16">
                  <c:v>11</c:v>
                </c:pt>
                <c:pt idx="17">
                  <c:v>18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34</c:v>
                </c:pt>
                <c:pt idx="22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FFFF0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796"/>
          <c:y val="0.26295951958008434"/>
          <c:w val="0.42189216972878452"/>
          <c:h val="0.70270993962691974"/>
        </c:manualLayout>
      </c:layout>
      <c:pieChart>
        <c:varyColors val="1"/>
        <c:ser>
          <c:idx val="0"/>
          <c:order val="0"/>
          <c:tx>
            <c:strRef>
              <c:f>MAR!$H$4:$H$21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20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36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66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ABR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18"/>
          <c:y val="0.26295951958008434"/>
          <c:w val="0.42189216972878463"/>
          <c:h val="0.70270993962691974"/>
        </c:manualLayout>
      </c:layout>
      <c:pieChart>
        <c:varyColors val="1"/>
        <c:ser>
          <c:idx val="0"/>
          <c:order val="0"/>
          <c:tx>
            <c:strRef>
              <c:f>ABR!$H$4:$H$21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ABR!$H$4:$H$21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ABR!$B$4:$B$21</c:f>
              <c:numCache>
                <c:formatCode>General</c:formatCode>
                <c:ptCount val="18"/>
                <c:pt idx="0">
                  <c:v>3</c:v>
                </c:pt>
                <c:pt idx="1">
                  <c:v>18</c:v>
                </c:pt>
                <c:pt idx="2">
                  <c:v>21</c:v>
                </c:pt>
                <c:pt idx="3">
                  <c:v>70</c:v>
                </c:pt>
                <c:pt idx="4">
                  <c:v>18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51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65</c:v>
                </c:pt>
                <c:pt idx="15">
                  <c:v>73</c:v>
                </c:pt>
                <c:pt idx="16">
                  <c:v>34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MAIO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46"/>
          <c:y val="0.26295951958008434"/>
          <c:w val="0.42189216972878485"/>
          <c:h val="0.70270993962691974"/>
        </c:manualLayout>
      </c:layout>
      <c:pieChart>
        <c:varyColors val="1"/>
        <c:ser>
          <c:idx val="0"/>
          <c:order val="0"/>
          <c:tx>
            <c:strRef>
              <c:f>MAIO!$H$4:$H$21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MAIO!$H$4:$H$21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MAIO!$B$4:$B$21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72</c:v>
                </c:pt>
                <c:pt idx="4">
                  <c:v>20</c:v>
                </c:pt>
                <c:pt idx="5">
                  <c:v>61</c:v>
                </c:pt>
                <c:pt idx="6">
                  <c:v>35</c:v>
                </c:pt>
                <c:pt idx="7">
                  <c:v>35</c:v>
                </c:pt>
                <c:pt idx="8">
                  <c:v>53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63</c:v>
                </c:pt>
                <c:pt idx="15">
                  <c:v>72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rgbClr val="9BBB59">
        <a:lumMod val="40000"/>
        <a:lumOff val="60000"/>
      </a:srgb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JUNHO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68"/>
          <c:y val="0.26295951958008434"/>
          <c:w val="0.42189216972878496"/>
          <c:h val="0.70270993962691974"/>
        </c:manualLayout>
      </c:layout>
      <c:pieChart>
        <c:varyColors val="1"/>
        <c:ser>
          <c:idx val="0"/>
          <c:order val="0"/>
          <c:tx>
            <c:strRef>
              <c:f>JUNHO!$H$4:$H$21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JUNHO!$H$4:$H$21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JUNHO!$B$4:$B$21</c:f>
              <c:numCache>
                <c:formatCode>General</c:formatCode>
                <c:ptCount val="18"/>
                <c:pt idx="0">
                  <c:v>3</c:v>
                </c:pt>
                <c:pt idx="1">
                  <c:v>17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66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61</c:v>
                </c:pt>
                <c:pt idx="15">
                  <c:v>70</c:v>
                </c:pt>
                <c:pt idx="16">
                  <c:v>33</c:v>
                </c:pt>
                <c:pt idx="17">
                  <c:v>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JULHO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896"/>
          <c:y val="0.26295951958008434"/>
          <c:w val="0.42189216972878507"/>
          <c:h val="0.70270993962691974"/>
        </c:manualLayout>
      </c:layout>
      <c:pieChart>
        <c:varyColors val="1"/>
        <c:ser>
          <c:idx val="0"/>
          <c:order val="0"/>
          <c:tx>
            <c:strRef>
              <c:f>JULHO!$H$4:$H$21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JULHO!$H$4:$H$21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JULHO!$B$4:$B$21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70</c:v>
                </c:pt>
                <c:pt idx="4">
                  <c:v>20</c:v>
                </c:pt>
                <c:pt idx="5">
                  <c:v>67</c:v>
                </c:pt>
                <c:pt idx="6">
                  <c:v>35</c:v>
                </c:pt>
                <c:pt idx="7">
                  <c:v>35</c:v>
                </c:pt>
                <c:pt idx="8">
                  <c:v>52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33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AGOSTO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18"/>
          <c:y val="0.26295951958008434"/>
          <c:w val="0.42189216972878524"/>
          <c:h val="0.70270993962691974"/>
        </c:manualLayout>
      </c:layout>
      <c:pieChart>
        <c:varyColors val="1"/>
        <c:ser>
          <c:idx val="0"/>
          <c:order val="0"/>
          <c:tx>
            <c:strRef>
              <c:f>AGO!$H$4:$H$21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AGO!$H$4:$H$21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AGO!$B$4:$B$21</c:f>
              <c:numCache>
                <c:formatCode>0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67</c:v>
                </c:pt>
                <c:pt idx="6">
                  <c:v>35</c:v>
                </c:pt>
                <c:pt idx="7">
                  <c:v>34</c:v>
                </c:pt>
                <c:pt idx="8">
                  <c:v>51</c:v>
                </c:pt>
                <c:pt idx="9">
                  <c:v>13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SETEMBRO / 2013</a:t>
            </a:r>
            <a:endParaRPr lang="pt-BR" sz="900"/>
          </a:p>
        </c:rich>
      </c:tx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46"/>
          <c:y val="0.26295951958008434"/>
          <c:w val="0.4218921697287854"/>
          <c:h val="0.70270993962691974"/>
        </c:manualLayout>
      </c:layout>
      <c:pieChart>
        <c:varyColors val="1"/>
        <c:ser>
          <c:idx val="0"/>
          <c:order val="0"/>
          <c:tx>
            <c:strRef>
              <c:f>SET!$H$4:$H$21</c:f>
              <c:strCache>
                <c:ptCount val="1"/>
                <c:pt idx="0">
                  <c:v>ASTC COG CAU DAF DAE DCE DAP DLC DMU DIN DPE DGCE DGPA GCR GAC GAP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SET!$H$4:$H$21</c:f>
              <c:strCache>
                <c:ptCount val="18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SEG</c:v>
                </c:pt>
                <c:pt idx="17">
                  <c:v>SERV À DISP.</c:v>
                </c:pt>
              </c:strCache>
            </c:strRef>
          </c:cat>
          <c:val>
            <c:numRef>
              <c:f>SET!$B$4:$B$21</c:f>
              <c:numCache>
                <c:formatCode>General</c:formatCode>
                <c:ptCount val="18"/>
                <c:pt idx="0">
                  <c:v>1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21</c:v>
                </c:pt>
                <c:pt idx="5">
                  <c:v>66</c:v>
                </c:pt>
                <c:pt idx="6">
                  <c:v>35</c:v>
                </c:pt>
                <c:pt idx="7">
                  <c:v>34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71</c:v>
                </c:pt>
                <c:pt idx="16">
                  <c:v>34</c:v>
                </c:pt>
                <c:pt idx="17">
                  <c:v>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 b="1" i="0" baseline="0"/>
              <a:t>Distribuição Funcional do TCE - Todas as Categorias</a:t>
            </a:r>
          </a:p>
          <a:p>
            <a:pPr>
              <a:defRPr/>
            </a:pPr>
            <a:r>
              <a:rPr lang="pt-BR" sz="900" b="0" i="1" baseline="0"/>
              <a:t>Período: OUTUBRO / 2013</a:t>
            </a:r>
            <a:endParaRPr lang="pt-BR" sz="900"/>
          </a:p>
        </c:rich>
      </c:tx>
      <c:layout/>
      <c:spPr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B/>
        </a:sp3d>
      </c:spPr>
    </c:title>
    <c:plotArea>
      <c:layout>
        <c:manualLayout>
          <c:layoutTarget val="inner"/>
          <c:xMode val="edge"/>
          <c:yMode val="edge"/>
          <c:x val="0.30294291338582968"/>
          <c:y val="0.26295951958008434"/>
          <c:w val="0.42189216972878552"/>
          <c:h val="0.70270993962691974"/>
        </c:manualLayout>
      </c:layout>
      <c:pieChart>
        <c:varyColors val="1"/>
        <c:ser>
          <c:idx val="0"/>
          <c:order val="0"/>
          <c:tx>
            <c:strRef>
              <c:f>OUT!$H$4:$H$23</c:f>
              <c:strCache>
                <c:ptCount val="1"/>
                <c:pt idx="0">
                  <c:v>ASTC COG CAU DAF DAE DCE DAP DLC DMU DIN DPE DGCE DGPA GCR GAC GAP ACOM ICON SEG SERV À DISP.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numFmt formatCode="0.00%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OUT!$H$4:$H$23</c:f>
              <c:strCache>
                <c:ptCount val="20"/>
                <c:pt idx="0">
                  <c:v>ASTC</c:v>
                </c:pt>
                <c:pt idx="1">
                  <c:v>COG</c:v>
                </c:pt>
                <c:pt idx="2">
                  <c:v>CAU</c:v>
                </c:pt>
                <c:pt idx="3">
                  <c:v>DAF</c:v>
                </c:pt>
                <c:pt idx="4">
                  <c:v>DAE</c:v>
                </c:pt>
                <c:pt idx="5">
                  <c:v>DCE</c:v>
                </c:pt>
                <c:pt idx="6">
                  <c:v>DAP</c:v>
                </c:pt>
                <c:pt idx="7">
                  <c:v>DLC</c:v>
                </c:pt>
                <c:pt idx="8">
                  <c:v>DMU</c:v>
                </c:pt>
                <c:pt idx="9">
                  <c:v>DIN</c:v>
                </c:pt>
                <c:pt idx="10">
                  <c:v>DPE</c:v>
                </c:pt>
                <c:pt idx="11">
                  <c:v>DGCE</c:v>
                </c:pt>
                <c:pt idx="12">
                  <c:v>DGPA</c:v>
                </c:pt>
                <c:pt idx="13">
                  <c:v>GCR</c:v>
                </c:pt>
                <c:pt idx="14">
                  <c:v>GAC</c:v>
                </c:pt>
                <c:pt idx="15">
                  <c:v>GAP</c:v>
                </c:pt>
                <c:pt idx="16">
                  <c:v>ACOM</c:v>
                </c:pt>
                <c:pt idx="17">
                  <c:v>ICON</c:v>
                </c:pt>
                <c:pt idx="18">
                  <c:v>SEG</c:v>
                </c:pt>
                <c:pt idx="19">
                  <c:v>SERV À DISP.</c:v>
                </c:pt>
              </c:strCache>
            </c:strRef>
          </c:cat>
          <c:val>
            <c:numRef>
              <c:f>OUT!$B$4:$B$23</c:f>
              <c:numCache>
                <c:formatCode>General</c:formatCode>
                <c:ptCount val="20"/>
                <c:pt idx="0">
                  <c:v>2</c:v>
                </c:pt>
                <c:pt idx="1">
                  <c:v>16</c:v>
                </c:pt>
                <c:pt idx="2">
                  <c:v>20</c:v>
                </c:pt>
                <c:pt idx="3">
                  <c:v>68</c:v>
                </c:pt>
                <c:pt idx="4">
                  <c:v>20</c:v>
                </c:pt>
                <c:pt idx="5">
                  <c:v>65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60</c:v>
                </c:pt>
                <c:pt idx="15">
                  <c:v>50</c:v>
                </c:pt>
                <c:pt idx="16">
                  <c:v>11</c:v>
                </c:pt>
                <c:pt idx="17">
                  <c:v>10</c:v>
                </c:pt>
                <c:pt idx="18">
                  <c:v>34</c:v>
                </c:pt>
                <c:pt idx="19">
                  <c:v>11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plotVisOnly val="1"/>
  </c:chart>
  <c:spPr>
    <a:solidFill>
      <a:schemeClr val="accent2">
        <a:lumMod val="20000"/>
        <a:lumOff val="80000"/>
      </a:schemeClr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1030431</xdr:colOff>
      <xdr:row>25</xdr:row>
      <xdr:rowOff>0</xdr:rowOff>
    </xdr:from>
    <xdr:to>
      <xdr:col>4</xdr:col>
      <xdr:colOff>103908</xdr:colOff>
      <xdr:row>39</xdr:row>
      <xdr:rowOff>77932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29</xdr:row>
      <xdr:rowOff>103909</xdr:rowOff>
    </xdr:from>
    <xdr:to>
      <xdr:col>3</xdr:col>
      <xdr:colOff>372341</xdr:colOff>
      <xdr:row>45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38</xdr:row>
      <xdr:rowOff>181841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24</xdr:row>
      <xdr:rowOff>103909</xdr:rowOff>
    </xdr:from>
    <xdr:to>
      <xdr:col>3</xdr:col>
      <xdr:colOff>372341</xdr:colOff>
      <xdr:row>40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779318</xdr:colOff>
      <xdr:row>26</xdr:row>
      <xdr:rowOff>103909</xdr:rowOff>
    </xdr:from>
    <xdr:to>
      <xdr:col>3</xdr:col>
      <xdr:colOff>372341</xdr:colOff>
      <xdr:row>42</xdr:row>
      <xdr:rowOff>60613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zoomScale="110" zoomScaleNormal="110" workbookViewId="0">
      <selection activeCell="J19" sqref="J19"/>
    </sheetView>
  </sheetViews>
  <sheetFormatPr defaultRowHeight="15"/>
  <cols>
    <col min="1" max="1" width="55.140625" customWidth="1"/>
    <col min="8" max="8" width="12.5703125" customWidth="1"/>
  </cols>
  <sheetData>
    <row r="1" spans="1:9" ht="30" customHeight="1" thickBot="1">
      <c r="A1" s="62" t="s">
        <v>26</v>
      </c>
      <c r="B1" s="62"/>
      <c r="C1" s="62"/>
      <c r="D1" s="62"/>
      <c r="E1" s="62"/>
      <c r="F1" s="62"/>
      <c r="G1" s="62"/>
      <c r="H1" s="62"/>
    </row>
    <row r="2" spans="1:9" ht="15.75" thickBot="1">
      <c r="A2" s="61" t="s">
        <v>0</v>
      </c>
      <c r="B2" s="65" t="s">
        <v>23</v>
      </c>
      <c r="C2" s="65"/>
      <c r="D2" s="65" t="s">
        <v>1</v>
      </c>
      <c r="E2" s="65"/>
      <c r="F2" s="65" t="s">
        <v>2</v>
      </c>
      <c r="G2" s="66"/>
      <c r="H2" s="28" t="s">
        <v>0</v>
      </c>
    </row>
    <row r="3" spans="1:9" ht="15.75" thickBot="1">
      <c r="A3" s="61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9">
      <c r="A4" s="3" t="s">
        <v>5</v>
      </c>
      <c r="B4" s="6">
        <v>4</v>
      </c>
      <c r="C4" s="6">
        <v>0.76</v>
      </c>
      <c r="D4" s="6">
        <v>4</v>
      </c>
      <c r="E4" s="6">
        <v>0.97</v>
      </c>
      <c r="F4" s="6">
        <v>3</v>
      </c>
      <c r="G4" s="22">
        <v>0.97</v>
      </c>
      <c r="H4" s="27" t="s">
        <v>28</v>
      </c>
      <c r="I4" s="20"/>
    </row>
    <row r="5" spans="1:9">
      <c r="A5" s="4" t="s">
        <v>6</v>
      </c>
      <c r="B5" s="7">
        <v>18</v>
      </c>
      <c r="C5" s="7">
        <v>3.42</v>
      </c>
      <c r="D5" s="7">
        <v>18</v>
      </c>
      <c r="E5" s="7">
        <v>4.3499999999999996</v>
      </c>
      <c r="F5" s="7">
        <v>14</v>
      </c>
      <c r="G5" s="23">
        <v>4.53</v>
      </c>
      <c r="H5" s="25" t="s">
        <v>29</v>
      </c>
      <c r="I5" s="20"/>
    </row>
    <row r="6" spans="1:9">
      <c r="A6" s="4" t="s">
        <v>7</v>
      </c>
      <c r="B6" s="7">
        <v>21</v>
      </c>
      <c r="C6" s="7">
        <v>3.99</v>
      </c>
      <c r="D6" s="7">
        <v>15</v>
      </c>
      <c r="E6" s="7">
        <v>3.62</v>
      </c>
      <c r="F6" s="7">
        <v>11</v>
      </c>
      <c r="G6" s="23">
        <v>3.56</v>
      </c>
      <c r="H6" s="25" t="s">
        <v>30</v>
      </c>
      <c r="I6" s="20"/>
    </row>
    <row r="7" spans="1:9">
      <c r="A7" s="4" t="s">
        <v>8</v>
      </c>
      <c r="B7" s="7">
        <v>68</v>
      </c>
      <c r="C7" s="7">
        <v>13.12</v>
      </c>
      <c r="D7" s="7">
        <v>44</v>
      </c>
      <c r="E7" s="7">
        <v>10.63</v>
      </c>
      <c r="F7" s="7">
        <v>22</v>
      </c>
      <c r="G7" s="23">
        <v>7.12</v>
      </c>
      <c r="H7" s="25" t="s">
        <v>31</v>
      </c>
      <c r="I7" s="20"/>
    </row>
    <row r="8" spans="1:9">
      <c r="A8" s="4" t="s">
        <v>27</v>
      </c>
      <c r="B8" s="7">
        <v>18</v>
      </c>
      <c r="C8" s="7">
        <v>3.42</v>
      </c>
      <c r="D8" s="7">
        <v>18</v>
      </c>
      <c r="E8" s="7">
        <v>4.3499999999999996</v>
      </c>
      <c r="F8" s="7">
        <v>17</v>
      </c>
      <c r="G8" s="23">
        <v>5.5</v>
      </c>
      <c r="H8" s="25" t="s">
        <v>32</v>
      </c>
      <c r="I8" s="20"/>
    </row>
    <row r="9" spans="1:9">
      <c r="A9" s="4" t="s">
        <v>9</v>
      </c>
      <c r="B9" s="7">
        <v>60</v>
      </c>
      <c r="C9" s="7">
        <v>11.41</v>
      </c>
      <c r="D9" s="7">
        <v>58</v>
      </c>
      <c r="E9" s="7">
        <v>14.01</v>
      </c>
      <c r="F9" s="7">
        <v>51</v>
      </c>
      <c r="G9" s="23">
        <v>16.5</v>
      </c>
      <c r="H9" s="25" t="s">
        <v>33</v>
      </c>
      <c r="I9" s="20"/>
    </row>
    <row r="10" spans="1:9">
      <c r="A10" s="4" t="s">
        <v>10</v>
      </c>
      <c r="B10" s="7">
        <v>35</v>
      </c>
      <c r="C10" s="7">
        <v>6.65</v>
      </c>
      <c r="D10" s="7">
        <v>33</v>
      </c>
      <c r="E10" s="7">
        <v>7.97</v>
      </c>
      <c r="F10" s="7">
        <v>29</v>
      </c>
      <c r="G10" s="23">
        <v>9.39</v>
      </c>
      <c r="H10" s="25" t="s">
        <v>34</v>
      </c>
      <c r="I10" s="20"/>
    </row>
    <row r="11" spans="1:9">
      <c r="A11" s="4" t="s">
        <v>36</v>
      </c>
      <c r="B11" s="7">
        <v>35</v>
      </c>
      <c r="C11" s="7">
        <v>6.65</v>
      </c>
      <c r="D11" s="7">
        <v>33</v>
      </c>
      <c r="E11" s="7">
        <v>7.97</v>
      </c>
      <c r="F11" s="7">
        <v>30</v>
      </c>
      <c r="G11" s="23">
        <v>9.7100000000000009</v>
      </c>
      <c r="H11" s="25" t="s">
        <v>35</v>
      </c>
      <c r="I11" s="20"/>
    </row>
    <row r="12" spans="1:9">
      <c r="A12" s="4" t="s">
        <v>12</v>
      </c>
      <c r="B12" s="7">
        <v>53</v>
      </c>
      <c r="C12" s="7">
        <v>10.08</v>
      </c>
      <c r="D12" s="7">
        <v>46</v>
      </c>
      <c r="E12" s="7">
        <v>11.11</v>
      </c>
      <c r="F12" s="7">
        <v>41</v>
      </c>
      <c r="G12" s="23">
        <v>13.27</v>
      </c>
      <c r="H12" s="25" t="s">
        <v>37</v>
      </c>
      <c r="I12" s="20"/>
    </row>
    <row r="13" spans="1:9">
      <c r="A13" s="4" t="s">
        <v>13</v>
      </c>
      <c r="B13" s="7">
        <v>13</v>
      </c>
      <c r="C13" s="7">
        <v>2.4700000000000002</v>
      </c>
      <c r="D13" s="7">
        <v>10</v>
      </c>
      <c r="E13" s="7">
        <v>2.42</v>
      </c>
      <c r="F13" s="7">
        <v>7</v>
      </c>
      <c r="G13" s="23">
        <v>2.27</v>
      </c>
      <c r="H13" s="25" t="s">
        <v>38</v>
      </c>
      <c r="I13" s="20"/>
    </row>
    <row r="14" spans="1:9">
      <c r="A14" s="4" t="s">
        <v>14</v>
      </c>
      <c r="B14" s="7">
        <v>9</v>
      </c>
      <c r="C14" s="7">
        <v>1.71</v>
      </c>
      <c r="D14" s="7">
        <v>8</v>
      </c>
      <c r="E14" s="7">
        <v>1.93</v>
      </c>
      <c r="F14" s="7">
        <v>8</v>
      </c>
      <c r="G14" s="23">
        <v>2.59</v>
      </c>
      <c r="H14" s="25" t="s">
        <v>39</v>
      </c>
      <c r="I14" s="20"/>
    </row>
    <row r="15" spans="1:9">
      <c r="A15" s="4" t="s">
        <v>15</v>
      </c>
      <c r="B15" s="7">
        <v>4</v>
      </c>
      <c r="C15" s="7">
        <v>0.76</v>
      </c>
      <c r="D15" s="7">
        <v>4</v>
      </c>
      <c r="E15" s="7">
        <v>0.97</v>
      </c>
      <c r="F15" s="7">
        <v>1</v>
      </c>
      <c r="G15" s="23">
        <v>0.32</v>
      </c>
      <c r="H15" s="25" t="s">
        <v>40</v>
      </c>
      <c r="I15" s="20"/>
    </row>
    <row r="16" spans="1:9">
      <c r="A16" s="4" t="s">
        <v>16</v>
      </c>
      <c r="B16" s="7">
        <v>2</v>
      </c>
      <c r="C16" s="7">
        <v>0.38</v>
      </c>
      <c r="D16" s="7">
        <v>2</v>
      </c>
      <c r="E16" s="7">
        <v>0.48</v>
      </c>
      <c r="F16" s="7">
        <v>2</v>
      </c>
      <c r="G16" s="23">
        <v>0.65</v>
      </c>
      <c r="H16" s="25" t="s">
        <v>41</v>
      </c>
      <c r="I16" s="20"/>
    </row>
    <row r="17" spans="1:9">
      <c r="A17" s="4" t="s">
        <v>17</v>
      </c>
      <c r="B17" s="7">
        <v>1</v>
      </c>
      <c r="C17" s="7">
        <v>0.19</v>
      </c>
      <c r="D17" s="7">
        <v>1</v>
      </c>
      <c r="E17" s="7">
        <v>0.24</v>
      </c>
      <c r="F17" s="7">
        <v>0</v>
      </c>
      <c r="G17" s="23">
        <v>0</v>
      </c>
      <c r="H17" s="25" t="s">
        <v>42</v>
      </c>
      <c r="I17" s="20"/>
    </row>
    <row r="18" spans="1:9">
      <c r="A18" s="4" t="s">
        <v>18</v>
      </c>
      <c r="B18" s="7">
        <v>69</v>
      </c>
      <c r="C18" s="7">
        <v>13.12</v>
      </c>
      <c r="D18" s="7">
        <v>50</v>
      </c>
      <c r="E18" s="7">
        <v>12.08</v>
      </c>
      <c r="F18" s="7">
        <v>28</v>
      </c>
      <c r="G18" s="23">
        <v>9.06</v>
      </c>
      <c r="H18" s="25" t="s">
        <v>43</v>
      </c>
      <c r="I18" s="20"/>
    </row>
    <row r="19" spans="1:9">
      <c r="A19" s="4" t="s">
        <v>19</v>
      </c>
      <c r="B19" s="7">
        <v>73</v>
      </c>
      <c r="C19" s="7">
        <v>13.88</v>
      </c>
      <c r="D19" s="7">
        <v>44</v>
      </c>
      <c r="E19" s="7">
        <v>10.63</v>
      </c>
      <c r="F19" s="7">
        <v>21</v>
      </c>
      <c r="G19" s="23">
        <v>6.8</v>
      </c>
      <c r="H19" s="25" t="s">
        <v>44</v>
      </c>
      <c r="I19" s="20"/>
    </row>
    <row r="20" spans="1:9">
      <c r="A20" s="4" t="s">
        <v>20</v>
      </c>
      <c r="B20" s="7">
        <v>33</v>
      </c>
      <c r="C20" s="7">
        <v>6.27</v>
      </c>
      <c r="D20" s="7">
        <v>18</v>
      </c>
      <c r="E20" s="7">
        <v>4.3499999999999996</v>
      </c>
      <c r="F20" s="7">
        <v>16</v>
      </c>
      <c r="G20" s="23">
        <v>5.18</v>
      </c>
      <c r="H20" s="25" t="s">
        <v>45</v>
      </c>
      <c r="I20" s="20"/>
    </row>
    <row r="21" spans="1:9" ht="15.75" thickBot="1">
      <c r="A21" s="5" t="s">
        <v>21</v>
      </c>
      <c r="B21" s="8">
        <v>10</v>
      </c>
      <c r="C21" s="8">
        <v>1.71</v>
      </c>
      <c r="D21" s="8">
        <v>8</v>
      </c>
      <c r="E21" s="8">
        <v>1.93</v>
      </c>
      <c r="F21" s="8">
        <v>8</v>
      </c>
      <c r="G21" s="24">
        <v>2.59</v>
      </c>
      <c r="H21" s="26" t="s">
        <v>46</v>
      </c>
      <c r="I21" s="20"/>
    </row>
    <row r="22" spans="1:9" ht="15.75" thickBot="1">
      <c r="A22" s="9" t="s">
        <v>22</v>
      </c>
      <c r="B22" s="10">
        <v>526</v>
      </c>
      <c r="C22" s="10">
        <v>100</v>
      </c>
      <c r="D22" s="10">
        <v>414</v>
      </c>
      <c r="E22" s="10">
        <v>100</v>
      </c>
      <c r="F22" s="10">
        <v>309</v>
      </c>
      <c r="G22" s="10">
        <v>100</v>
      </c>
      <c r="I22" s="21"/>
    </row>
    <row r="23" spans="1:9">
      <c r="A23" s="63" t="s">
        <v>24</v>
      </c>
      <c r="B23" s="63"/>
      <c r="C23" s="63"/>
      <c r="D23" s="63"/>
      <c r="E23" s="63"/>
      <c r="F23" s="63"/>
      <c r="G23" s="63"/>
    </row>
    <row r="24" spans="1:9">
      <c r="A24" s="64" t="s">
        <v>25</v>
      </c>
      <c r="B24" s="64"/>
      <c r="C24" s="64"/>
      <c r="D24" s="64"/>
      <c r="E24" s="64"/>
      <c r="F24" s="64"/>
      <c r="G24" s="64"/>
    </row>
  </sheetData>
  <mergeCells count="7">
    <mergeCell ref="A2:A3"/>
    <mergeCell ref="A1:H1"/>
    <mergeCell ref="A23:G23"/>
    <mergeCell ref="A24:G24"/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="110" zoomScaleNormal="110" workbookViewId="0">
      <selection activeCell="I12" sqref="I12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58" t="s">
        <v>3</v>
      </c>
      <c r="C3" s="58" t="s">
        <v>4</v>
      </c>
      <c r="D3" s="58" t="s">
        <v>3</v>
      </c>
      <c r="E3" s="58" t="s">
        <v>4</v>
      </c>
      <c r="F3" s="58" t="s">
        <v>3</v>
      </c>
      <c r="G3" s="59" t="s">
        <v>4</v>
      </c>
      <c r="H3" s="29" t="s">
        <v>47</v>
      </c>
    </row>
    <row r="4" spans="1:8">
      <c r="A4" s="3" t="s">
        <v>5</v>
      </c>
      <c r="B4" s="34">
        <v>2</v>
      </c>
      <c r="C4" s="35">
        <f>(B4/B$25)*100</f>
        <v>5.8823529411764701</v>
      </c>
      <c r="D4" s="34">
        <v>2</v>
      </c>
      <c r="E4" s="35">
        <f>(D4/D$25)*100</f>
        <v>10.526315789473683</v>
      </c>
      <c r="F4" s="34">
        <v>2</v>
      </c>
      <c r="G4" s="35">
        <f>(F4/F$25)*100</f>
        <v>12.5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6" si="0">(B5/B$25)*100</f>
        <v>47.058823529411761</v>
      </c>
      <c r="D5" s="34">
        <v>16</v>
      </c>
      <c r="E5" s="35">
        <f t="shared" ref="E5:E26" si="1">(D5/D$25)*100</f>
        <v>84.210526315789465</v>
      </c>
      <c r="F5" s="34">
        <v>13</v>
      </c>
      <c r="G5" s="35">
        <f t="shared" ref="G5:G26" si="2">(F5/F$25)*100</f>
        <v>81.25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58.82352941176471</v>
      </c>
      <c r="D6" s="34">
        <v>15</v>
      </c>
      <c r="E6" s="35">
        <f t="shared" si="1"/>
        <v>78.94736842105263</v>
      </c>
      <c r="F6" s="34">
        <v>10</v>
      </c>
      <c r="G6" s="35">
        <f t="shared" si="2"/>
        <v>62.5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200</v>
      </c>
      <c r="D7" s="34">
        <v>45</v>
      </c>
      <c r="E7" s="35">
        <f t="shared" si="1"/>
        <v>236.84210526315786</v>
      </c>
      <c r="F7" s="34">
        <v>24</v>
      </c>
      <c r="G7" s="35">
        <f t="shared" si="2"/>
        <v>150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58.82352941176471</v>
      </c>
      <c r="D8" s="34">
        <v>20</v>
      </c>
      <c r="E8" s="35">
        <f t="shared" si="1"/>
        <v>105.26315789473684</v>
      </c>
      <c r="F8" s="34">
        <v>19</v>
      </c>
      <c r="G8" s="35">
        <f t="shared" si="2"/>
        <v>118.75</v>
      </c>
      <c r="H8" s="25" t="s">
        <v>32</v>
      </c>
    </row>
    <row r="9" spans="1:8">
      <c r="A9" s="4" t="s">
        <v>9</v>
      </c>
      <c r="B9" s="34">
        <v>64</v>
      </c>
      <c r="C9" s="35">
        <f t="shared" si="0"/>
        <v>188.23529411764704</v>
      </c>
      <c r="D9" s="34">
        <v>63</v>
      </c>
      <c r="E9" s="35">
        <f t="shared" si="1"/>
        <v>331.57894736842104</v>
      </c>
      <c r="F9" s="34">
        <v>53</v>
      </c>
      <c r="G9" s="35">
        <f t="shared" si="2"/>
        <v>331.25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102.94117647058823</v>
      </c>
      <c r="D10" s="34">
        <v>32</v>
      </c>
      <c r="E10" s="35">
        <f t="shared" si="1"/>
        <v>168.42105263157893</v>
      </c>
      <c r="F10" s="34">
        <v>28</v>
      </c>
      <c r="G10" s="35">
        <f t="shared" si="2"/>
        <v>175</v>
      </c>
      <c r="H10" s="25" t="s">
        <v>34</v>
      </c>
    </row>
    <row r="11" spans="1:8">
      <c r="A11" s="4" t="s">
        <v>11</v>
      </c>
      <c r="B11" s="34">
        <v>33</v>
      </c>
      <c r="C11" s="35">
        <f t="shared" si="0"/>
        <v>97.058823529411768</v>
      </c>
      <c r="D11" s="34">
        <v>31</v>
      </c>
      <c r="E11" s="35">
        <f t="shared" si="1"/>
        <v>163.15789473684211</v>
      </c>
      <c r="F11" s="34">
        <v>29</v>
      </c>
      <c r="G11" s="35">
        <f t="shared" si="2"/>
        <v>181.25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147.05882352941177</v>
      </c>
      <c r="D12" s="34">
        <v>45</v>
      </c>
      <c r="E12" s="35">
        <f t="shared" si="1"/>
        <v>236.84210526315786</v>
      </c>
      <c r="F12" s="34">
        <v>41</v>
      </c>
      <c r="G12" s="35">
        <f t="shared" si="2"/>
        <v>256.25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35.294117647058826</v>
      </c>
      <c r="D13" s="34">
        <v>10</v>
      </c>
      <c r="E13" s="35">
        <f t="shared" si="1"/>
        <v>52.631578947368418</v>
      </c>
      <c r="F13" s="34">
        <v>7</v>
      </c>
      <c r="G13" s="35">
        <f t="shared" si="2"/>
        <v>43.75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20.588235294117645</v>
      </c>
      <c r="D14" s="34">
        <v>6</v>
      </c>
      <c r="E14" s="35">
        <f t="shared" si="1"/>
        <v>31.578947368421051</v>
      </c>
      <c r="F14" s="34">
        <v>6</v>
      </c>
      <c r="G14" s="35">
        <f t="shared" si="2"/>
        <v>37.5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14.705882352941178</v>
      </c>
      <c r="D15" s="34">
        <v>5</v>
      </c>
      <c r="E15" s="35">
        <f t="shared" si="1"/>
        <v>26.315789473684209</v>
      </c>
      <c r="F15" s="34">
        <v>2</v>
      </c>
      <c r="G15" s="35">
        <f t="shared" si="2"/>
        <v>12.5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5.8823529411764701</v>
      </c>
      <c r="D16" s="34">
        <v>2</v>
      </c>
      <c r="E16" s="35">
        <f t="shared" si="1"/>
        <v>10.526315789473683</v>
      </c>
      <c r="F16" s="34">
        <v>2</v>
      </c>
      <c r="G16" s="35">
        <f t="shared" si="2"/>
        <v>12.5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11.76470588235294</v>
      </c>
      <c r="D17" s="34">
        <v>4</v>
      </c>
      <c r="E17" s="35">
        <f t="shared" si="1"/>
        <v>21.052631578947366</v>
      </c>
      <c r="F17" s="34">
        <v>2</v>
      </c>
      <c r="G17" s="35">
        <f t="shared" si="2"/>
        <v>12.5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176.47058823529412</v>
      </c>
      <c r="D18" s="34">
        <v>40</v>
      </c>
      <c r="E18" s="35">
        <f t="shared" si="1"/>
        <v>210.52631578947367</v>
      </c>
      <c r="F18" s="34">
        <v>23</v>
      </c>
      <c r="G18" s="35">
        <f t="shared" si="2"/>
        <v>143.75</v>
      </c>
      <c r="H18" s="25" t="s">
        <v>43</v>
      </c>
    </row>
    <row r="19" spans="1:8">
      <c r="A19" s="4" t="s">
        <v>19</v>
      </c>
      <c r="B19" s="34">
        <v>23</v>
      </c>
      <c r="C19" s="35">
        <f t="shared" si="0"/>
        <v>67.64705882352942</v>
      </c>
      <c r="D19" s="34">
        <v>18</v>
      </c>
      <c r="E19" s="35">
        <f t="shared" si="1"/>
        <v>94.73684210526315</v>
      </c>
      <c r="F19" s="34">
        <v>9</v>
      </c>
      <c r="G19" s="35">
        <f t="shared" si="2"/>
        <v>56.25</v>
      </c>
      <c r="H19" s="25" t="s">
        <v>44</v>
      </c>
    </row>
    <row r="20" spans="1:8">
      <c r="A20" s="4" t="s">
        <v>49</v>
      </c>
      <c r="B20" s="34">
        <v>11</v>
      </c>
      <c r="C20" s="35">
        <f t="shared" si="0"/>
        <v>32.352941176470587</v>
      </c>
      <c r="D20" s="34">
        <v>9</v>
      </c>
      <c r="E20" s="35">
        <f t="shared" si="1"/>
        <v>47.368421052631575</v>
      </c>
      <c r="F20" s="34">
        <v>3</v>
      </c>
      <c r="G20" s="35">
        <f t="shared" si="2"/>
        <v>18.75</v>
      </c>
      <c r="H20" s="25" t="s">
        <v>51</v>
      </c>
    </row>
    <row r="21" spans="1:8">
      <c r="A21" s="4" t="s">
        <v>53</v>
      </c>
      <c r="B21" s="34">
        <v>18</v>
      </c>
      <c r="C21" s="35">
        <f t="shared" si="0"/>
        <v>52.941176470588239</v>
      </c>
      <c r="D21" s="34">
        <v>2</v>
      </c>
      <c r="E21" s="35">
        <f t="shared" si="1"/>
        <v>10.526315789473683</v>
      </c>
      <c r="F21" s="34">
        <v>0</v>
      </c>
      <c r="G21" s="35">
        <f t="shared" si="2"/>
        <v>0</v>
      </c>
      <c r="H21" s="25" t="s">
        <v>56</v>
      </c>
    </row>
    <row r="22" spans="1:8">
      <c r="A22" s="4" t="s">
        <v>54</v>
      </c>
      <c r="B22" s="34">
        <v>6</v>
      </c>
      <c r="C22" s="35">
        <f t="shared" si="0"/>
        <v>17.647058823529413</v>
      </c>
      <c r="D22" s="34">
        <v>6</v>
      </c>
      <c r="E22" s="35">
        <f t="shared" si="1"/>
        <v>31.578947368421051</v>
      </c>
      <c r="F22" s="34">
        <v>4</v>
      </c>
      <c r="G22" s="35">
        <f t="shared" si="2"/>
        <v>25</v>
      </c>
      <c r="H22" s="25" t="s">
        <v>57</v>
      </c>
    </row>
    <row r="23" spans="1:8">
      <c r="A23" s="4" t="s">
        <v>50</v>
      </c>
      <c r="B23" s="34">
        <v>10</v>
      </c>
      <c r="C23" s="35">
        <f t="shared" si="0"/>
        <v>29.411764705882355</v>
      </c>
      <c r="D23" s="34">
        <v>7</v>
      </c>
      <c r="E23" s="35">
        <f t="shared" si="1"/>
        <v>36.84210526315789</v>
      </c>
      <c r="F23" s="34">
        <v>1</v>
      </c>
      <c r="G23" s="35">
        <f t="shared" si="2"/>
        <v>6.25</v>
      </c>
      <c r="H23" s="25" t="s">
        <v>52</v>
      </c>
    </row>
    <row r="24" spans="1:8">
      <c r="A24" s="4" t="s">
        <v>55</v>
      </c>
      <c r="B24" s="34">
        <v>3</v>
      </c>
      <c r="C24" s="35">
        <f t="shared" si="0"/>
        <v>8.8235294117647065</v>
      </c>
      <c r="D24" s="34">
        <v>2</v>
      </c>
      <c r="E24" s="35">
        <f t="shared" si="1"/>
        <v>10.526315789473683</v>
      </c>
      <c r="F24" s="34">
        <v>2</v>
      </c>
      <c r="G24" s="35">
        <f t="shared" si="2"/>
        <v>12.5</v>
      </c>
      <c r="H24" s="25" t="s">
        <v>58</v>
      </c>
    </row>
    <row r="25" spans="1:8">
      <c r="A25" s="4" t="s">
        <v>20</v>
      </c>
      <c r="B25" s="34">
        <v>34</v>
      </c>
      <c r="C25" s="35">
        <f t="shared" si="0"/>
        <v>100</v>
      </c>
      <c r="D25" s="34">
        <v>19</v>
      </c>
      <c r="E25" s="35">
        <f t="shared" si="1"/>
        <v>100</v>
      </c>
      <c r="F25" s="34">
        <v>16</v>
      </c>
      <c r="G25" s="35">
        <f t="shared" si="2"/>
        <v>100</v>
      </c>
      <c r="H25" s="25" t="s">
        <v>45</v>
      </c>
    </row>
    <row r="26" spans="1:8" ht="15.75" thickBot="1">
      <c r="A26" s="5" t="s">
        <v>21</v>
      </c>
      <c r="B26" s="34">
        <v>11</v>
      </c>
      <c r="C26" s="35">
        <f t="shared" si="0"/>
        <v>32.352941176470587</v>
      </c>
      <c r="D26" s="34">
        <v>10</v>
      </c>
      <c r="E26" s="35">
        <f t="shared" si="1"/>
        <v>52.631578947368418</v>
      </c>
      <c r="F26" s="34">
        <v>10</v>
      </c>
      <c r="G26" s="35">
        <f t="shared" si="2"/>
        <v>62.5</v>
      </c>
      <c r="H26" s="26" t="s">
        <v>46</v>
      </c>
    </row>
    <row r="27" spans="1:8" ht="15.75" thickBot="1">
      <c r="A27" s="9" t="s">
        <v>22</v>
      </c>
      <c r="B27" s="10">
        <f>SUM(B4:B26)</f>
        <v>514</v>
      </c>
      <c r="C27" s="10">
        <f t="shared" ref="C27" si="3">(B27/B$27)*100</f>
        <v>100</v>
      </c>
      <c r="D27" s="10">
        <f>SUM(D4:D26)</f>
        <v>409</v>
      </c>
      <c r="E27" s="10">
        <f t="shared" ref="E27" si="4">(D27/D$27)*100</f>
        <v>100</v>
      </c>
      <c r="F27" s="10">
        <f>SUM(F4:F26)</f>
        <v>306</v>
      </c>
      <c r="G27" s="10">
        <f t="shared" ref="G27" si="5">(F27/F$27)*100</f>
        <v>100</v>
      </c>
    </row>
    <row r="28" spans="1:8">
      <c r="A28" s="63" t="s">
        <v>24</v>
      </c>
      <c r="B28" s="63"/>
      <c r="C28" s="63"/>
      <c r="D28" s="63"/>
      <c r="E28" s="63"/>
      <c r="F28" s="63"/>
      <c r="G28" s="63"/>
    </row>
    <row r="29" spans="1:8">
      <c r="A29" s="64" t="s">
        <v>25</v>
      </c>
      <c r="B29" s="64"/>
      <c r="C29" s="64"/>
      <c r="D29" s="64"/>
      <c r="E29" s="64"/>
      <c r="F29" s="64"/>
      <c r="G29" s="64"/>
    </row>
  </sheetData>
  <sheetProtection password="C76B" sheet="1" objects="1" scenarios="1"/>
  <mergeCells count="7">
    <mergeCell ref="A29:G29"/>
    <mergeCell ref="A1:H1"/>
    <mergeCell ref="A2:A3"/>
    <mergeCell ref="B2:C2"/>
    <mergeCell ref="D2:E2"/>
    <mergeCell ref="F2:G2"/>
    <mergeCell ref="A28:G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7" sqref="F27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2" t="s">
        <v>26</v>
      </c>
      <c r="B1" s="62"/>
      <c r="C1" s="62"/>
      <c r="D1" s="62"/>
      <c r="E1" s="62"/>
      <c r="F1" s="62"/>
      <c r="G1" s="62"/>
    </row>
    <row r="2" spans="1:8" ht="15.75" thickBot="1">
      <c r="A2" s="61" t="s">
        <v>0</v>
      </c>
      <c r="B2" s="65" t="s">
        <v>23</v>
      </c>
      <c r="C2" s="65"/>
      <c r="D2" s="65" t="s">
        <v>1</v>
      </c>
      <c r="E2" s="65"/>
      <c r="F2" s="65" t="s">
        <v>2</v>
      </c>
      <c r="G2" s="66"/>
      <c r="H2" s="28" t="s">
        <v>0</v>
      </c>
    </row>
    <row r="3" spans="1:8" ht="15.75" thickBot="1">
      <c r="A3" s="61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2" t="s">
        <v>4</v>
      </c>
      <c r="H3" s="29" t="s">
        <v>47</v>
      </c>
    </row>
    <row r="4" spans="1:8">
      <c r="A4" s="3" t="s">
        <v>5</v>
      </c>
      <c r="B4" s="12">
        <v>3</v>
      </c>
      <c r="C4" s="15">
        <f>(B4/B$22)*100</f>
        <v>0.57361376673040154</v>
      </c>
      <c r="D4" s="6">
        <v>3</v>
      </c>
      <c r="E4" s="15">
        <f>(D4/D$22)*100</f>
        <v>0.72463768115942029</v>
      </c>
      <c r="F4" s="6">
        <v>2</v>
      </c>
      <c r="G4" s="15">
        <f>(F4/F$22)*100</f>
        <v>0.64724919093851141</v>
      </c>
      <c r="H4" s="27" t="s">
        <v>28</v>
      </c>
    </row>
    <row r="5" spans="1:8">
      <c r="A5" s="4" t="s">
        <v>6</v>
      </c>
      <c r="B5" s="13">
        <v>18</v>
      </c>
      <c r="C5" s="16">
        <f t="shared" ref="C5:C21" si="0">(B5/B$22)*100</f>
        <v>3.4416826003824093</v>
      </c>
      <c r="D5" s="7">
        <v>18</v>
      </c>
      <c r="E5" s="16">
        <f t="shared" ref="E5:E22" si="1">(D5/D$22)*100</f>
        <v>4.3478260869565215</v>
      </c>
      <c r="F5" s="7">
        <v>14</v>
      </c>
      <c r="G5" s="16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13">
        <v>20</v>
      </c>
      <c r="C6" s="16">
        <f t="shared" si="0"/>
        <v>3.8240917782026771</v>
      </c>
      <c r="D6" s="7">
        <v>15</v>
      </c>
      <c r="E6" s="16">
        <f t="shared" si="1"/>
        <v>3.6231884057971016</v>
      </c>
      <c r="F6" s="7">
        <v>11</v>
      </c>
      <c r="G6" s="16">
        <f t="shared" si="2"/>
        <v>3.5598705501618122</v>
      </c>
      <c r="H6" s="25" t="s">
        <v>30</v>
      </c>
    </row>
    <row r="7" spans="1:8">
      <c r="A7" s="4" t="s">
        <v>8</v>
      </c>
      <c r="B7" s="13">
        <v>70</v>
      </c>
      <c r="C7" s="16">
        <f t="shared" si="0"/>
        <v>13.384321223709369</v>
      </c>
      <c r="D7" s="7">
        <v>45</v>
      </c>
      <c r="E7" s="16">
        <f t="shared" si="1"/>
        <v>10.869565217391305</v>
      </c>
      <c r="F7" s="7">
        <v>23</v>
      </c>
      <c r="G7" s="16">
        <f t="shared" si="2"/>
        <v>7.4433656957928811</v>
      </c>
      <c r="H7" s="25" t="s">
        <v>31</v>
      </c>
    </row>
    <row r="8" spans="1:8">
      <c r="A8" s="4" t="s">
        <v>27</v>
      </c>
      <c r="B8" s="13">
        <v>18</v>
      </c>
      <c r="C8" s="16">
        <f t="shared" si="0"/>
        <v>3.4416826003824093</v>
      </c>
      <c r="D8" s="7">
        <v>18</v>
      </c>
      <c r="E8" s="16">
        <f t="shared" si="1"/>
        <v>4.3478260869565215</v>
      </c>
      <c r="F8" s="7">
        <v>17</v>
      </c>
      <c r="G8" s="16">
        <f t="shared" si="2"/>
        <v>5.5016181229773462</v>
      </c>
      <c r="H8" s="25" t="s">
        <v>32</v>
      </c>
    </row>
    <row r="9" spans="1:8">
      <c r="A9" s="4" t="s">
        <v>9</v>
      </c>
      <c r="B9" s="13">
        <v>61</v>
      </c>
      <c r="C9" s="16">
        <f t="shared" si="0"/>
        <v>11.663479923518166</v>
      </c>
      <c r="D9" s="7">
        <v>59</v>
      </c>
      <c r="E9" s="16">
        <f t="shared" si="1"/>
        <v>14.251207729468598</v>
      </c>
      <c r="F9" s="7">
        <v>52</v>
      </c>
      <c r="G9" s="16">
        <f t="shared" si="2"/>
        <v>16.828478964401295</v>
      </c>
      <c r="H9" s="25" t="s">
        <v>33</v>
      </c>
    </row>
    <row r="10" spans="1:8">
      <c r="A10" s="4" t="s">
        <v>10</v>
      </c>
      <c r="B10" s="13">
        <v>36</v>
      </c>
      <c r="C10" s="16">
        <f t="shared" si="0"/>
        <v>6.8833652007648185</v>
      </c>
      <c r="D10" s="7">
        <v>33</v>
      </c>
      <c r="E10" s="16">
        <f t="shared" si="1"/>
        <v>7.9710144927536222</v>
      </c>
      <c r="F10" s="7">
        <v>29</v>
      </c>
      <c r="G10" s="16">
        <f t="shared" si="2"/>
        <v>9.3851132686084142</v>
      </c>
      <c r="H10" s="25" t="s">
        <v>34</v>
      </c>
    </row>
    <row r="11" spans="1:8">
      <c r="A11" s="4" t="s">
        <v>11</v>
      </c>
      <c r="B11" s="13">
        <v>35</v>
      </c>
      <c r="C11" s="16">
        <f t="shared" si="0"/>
        <v>6.6921606118546846</v>
      </c>
      <c r="D11" s="7">
        <v>33</v>
      </c>
      <c r="E11" s="16">
        <f t="shared" si="1"/>
        <v>7.9710144927536222</v>
      </c>
      <c r="F11" s="7">
        <v>30</v>
      </c>
      <c r="G11" s="16">
        <f t="shared" si="2"/>
        <v>9.7087378640776691</v>
      </c>
      <c r="H11" s="25" t="s">
        <v>35</v>
      </c>
    </row>
    <row r="12" spans="1:8">
      <c r="A12" s="4" t="s">
        <v>12</v>
      </c>
      <c r="B12" s="13">
        <v>51</v>
      </c>
      <c r="C12" s="16">
        <f t="shared" si="0"/>
        <v>9.7514340344168247</v>
      </c>
      <c r="D12" s="7">
        <v>46</v>
      </c>
      <c r="E12" s="16">
        <f t="shared" si="1"/>
        <v>11.111111111111111</v>
      </c>
      <c r="F12" s="7">
        <v>41</v>
      </c>
      <c r="G12" s="16">
        <f t="shared" si="2"/>
        <v>13.268608414239482</v>
      </c>
      <c r="H12" s="25" t="s">
        <v>37</v>
      </c>
    </row>
    <row r="13" spans="1:8">
      <c r="A13" s="4" t="s">
        <v>13</v>
      </c>
      <c r="B13" s="13">
        <v>13</v>
      </c>
      <c r="C13" s="16">
        <f t="shared" si="0"/>
        <v>2.4856596558317401</v>
      </c>
      <c r="D13" s="7">
        <v>10</v>
      </c>
      <c r="E13" s="16">
        <f t="shared" si="1"/>
        <v>2.4154589371980677</v>
      </c>
      <c r="F13" s="7">
        <v>7</v>
      </c>
      <c r="G13" s="16">
        <f t="shared" si="2"/>
        <v>2.2653721682847898</v>
      </c>
      <c r="H13" s="25" t="s">
        <v>38</v>
      </c>
    </row>
    <row r="14" spans="1:8">
      <c r="A14" s="4" t="s">
        <v>14</v>
      </c>
      <c r="B14" s="13">
        <v>8</v>
      </c>
      <c r="C14" s="16">
        <f t="shared" si="0"/>
        <v>1.5296367112810707</v>
      </c>
      <c r="D14" s="7">
        <v>7</v>
      </c>
      <c r="E14" s="16">
        <f t="shared" si="1"/>
        <v>1.6908212560386473</v>
      </c>
      <c r="F14" s="7">
        <v>7</v>
      </c>
      <c r="G14" s="16">
        <f t="shared" si="2"/>
        <v>2.2653721682847898</v>
      </c>
      <c r="H14" s="25" t="s">
        <v>39</v>
      </c>
    </row>
    <row r="15" spans="1:8">
      <c r="A15" s="4" t="s">
        <v>15</v>
      </c>
      <c r="B15" s="13">
        <v>5</v>
      </c>
      <c r="C15" s="16">
        <f t="shared" si="0"/>
        <v>0.95602294455066927</v>
      </c>
      <c r="D15" s="7">
        <v>5</v>
      </c>
      <c r="E15" s="16">
        <f t="shared" si="1"/>
        <v>1.2077294685990339</v>
      </c>
      <c r="F15" s="7">
        <v>2</v>
      </c>
      <c r="G15" s="16">
        <f t="shared" si="2"/>
        <v>0.64724919093851141</v>
      </c>
      <c r="H15" s="25" t="s">
        <v>40</v>
      </c>
    </row>
    <row r="16" spans="1:8">
      <c r="A16" s="4" t="s">
        <v>16</v>
      </c>
      <c r="B16" s="13">
        <v>2</v>
      </c>
      <c r="C16" s="16">
        <f t="shared" si="0"/>
        <v>0.38240917782026768</v>
      </c>
      <c r="D16" s="7">
        <v>2</v>
      </c>
      <c r="E16" s="16">
        <f t="shared" si="1"/>
        <v>0.48309178743961351</v>
      </c>
      <c r="F16" s="7">
        <v>2</v>
      </c>
      <c r="G16" s="16">
        <f t="shared" si="2"/>
        <v>0.64724919093851141</v>
      </c>
      <c r="H16" s="25" t="s">
        <v>41</v>
      </c>
    </row>
    <row r="17" spans="1:8">
      <c r="A17" s="4" t="s">
        <v>17</v>
      </c>
      <c r="B17" s="13">
        <v>4</v>
      </c>
      <c r="C17" s="16">
        <f t="shared" si="0"/>
        <v>0.76481835564053535</v>
      </c>
      <c r="D17" s="7">
        <v>4</v>
      </c>
      <c r="E17" s="16">
        <f t="shared" si="1"/>
        <v>0.96618357487922701</v>
      </c>
      <c r="F17" s="7">
        <v>2</v>
      </c>
      <c r="G17" s="16">
        <f t="shared" si="2"/>
        <v>0.64724919093851141</v>
      </c>
      <c r="H17" s="25" t="s">
        <v>42</v>
      </c>
    </row>
    <row r="18" spans="1:8">
      <c r="A18" s="4" t="s">
        <v>18</v>
      </c>
      <c r="B18" s="13">
        <v>66</v>
      </c>
      <c r="C18" s="16">
        <f t="shared" si="0"/>
        <v>12.619502868068832</v>
      </c>
      <c r="D18" s="7">
        <v>47</v>
      </c>
      <c r="E18" s="16">
        <f t="shared" si="1"/>
        <v>11.352657004830919</v>
      </c>
      <c r="F18" s="7">
        <v>26</v>
      </c>
      <c r="G18" s="16">
        <f t="shared" si="2"/>
        <v>8.4142394822006477</v>
      </c>
      <c r="H18" s="25" t="s">
        <v>43</v>
      </c>
    </row>
    <row r="19" spans="1:8">
      <c r="A19" s="4" t="s">
        <v>19</v>
      </c>
      <c r="B19" s="13">
        <v>72</v>
      </c>
      <c r="C19" s="16">
        <f t="shared" si="0"/>
        <v>13.766730401529637</v>
      </c>
      <c r="D19" s="7">
        <v>44</v>
      </c>
      <c r="E19" s="16">
        <f t="shared" si="1"/>
        <v>10.628019323671497</v>
      </c>
      <c r="F19" s="7">
        <v>21</v>
      </c>
      <c r="G19" s="16">
        <f t="shared" si="2"/>
        <v>6.7961165048543686</v>
      </c>
      <c r="H19" s="25" t="s">
        <v>44</v>
      </c>
    </row>
    <row r="20" spans="1:8">
      <c r="A20" s="4" t="s">
        <v>20</v>
      </c>
      <c r="B20" s="13">
        <v>33</v>
      </c>
      <c r="C20" s="16">
        <f t="shared" si="0"/>
        <v>6.3097514340344159</v>
      </c>
      <c r="D20" s="7">
        <v>18</v>
      </c>
      <c r="E20" s="16">
        <f t="shared" si="1"/>
        <v>4.3478260869565215</v>
      </c>
      <c r="F20" s="7">
        <v>16</v>
      </c>
      <c r="G20" s="16">
        <f t="shared" si="2"/>
        <v>5.1779935275080913</v>
      </c>
      <c r="H20" s="25" t="s">
        <v>45</v>
      </c>
    </row>
    <row r="21" spans="1:8" ht="15.75" thickBot="1">
      <c r="A21" s="5" t="s">
        <v>21</v>
      </c>
      <c r="B21" s="14">
        <v>8</v>
      </c>
      <c r="C21" s="17">
        <f t="shared" si="0"/>
        <v>1.5296367112810707</v>
      </c>
      <c r="D21" s="8">
        <v>7</v>
      </c>
      <c r="E21" s="17">
        <f t="shared" si="1"/>
        <v>1.6908212560386473</v>
      </c>
      <c r="F21" s="8">
        <v>7</v>
      </c>
      <c r="G21" s="1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1">
        <f>SUM(C4:C21)</f>
        <v>100</v>
      </c>
      <c r="D22" s="10">
        <f>SUM(D4:D21)</f>
        <v>414</v>
      </c>
      <c r="E22" s="11">
        <f t="shared" si="1"/>
        <v>100</v>
      </c>
      <c r="F22" s="10">
        <f>SUM(F4:F21)</f>
        <v>309</v>
      </c>
      <c r="G22" s="11">
        <f t="shared" si="2"/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F28" sqref="F28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2" t="s">
        <v>26</v>
      </c>
      <c r="B1" s="62"/>
      <c r="C1" s="62"/>
      <c r="D1" s="62"/>
      <c r="E1" s="62"/>
      <c r="F1" s="62"/>
      <c r="G1" s="62"/>
    </row>
    <row r="2" spans="1:8" ht="27.7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18" t="s">
        <v>3</v>
      </c>
      <c r="C3" s="18" t="s">
        <v>4</v>
      </c>
      <c r="D3" s="18" t="s">
        <v>3</v>
      </c>
      <c r="E3" s="18" t="s">
        <v>4</v>
      </c>
      <c r="F3" s="18" t="s">
        <v>3</v>
      </c>
      <c r="G3" s="1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0.5725190839694656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0.64724919093851141</v>
      </c>
      <c r="H4" s="27" t="s">
        <v>28</v>
      </c>
    </row>
    <row r="5" spans="1:8">
      <c r="A5" s="4" t="s">
        <v>6</v>
      </c>
      <c r="B5" s="34">
        <v>18</v>
      </c>
      <c r="C5" s="35">
        <f t="shared" ref="C5:C22" si="0">(B5/B$22)*100</f>
        <v>3.4351145038167941</v>
      </c>
      <c r="D5" s="34">
        <v>18</v>
      </c>
      <c r="E5" s="35">
        <f t="shared" ref="E5:E22" si="1">(D5/D$22)*100</f>
        <v>4.3478260869565215</v>
      </c>
      <c r="F5" s="34">
        <v>14</v>
      </c>
      <c r="G5" s="35">
        <f t="shared" ref="G5:G22" si="2">(F5/F$22)*100</f>
        <v>4.5307443365695796</v>
      </c>
      <c r="H5" s="25" t="s">
        <v>29</v>
      </c>
    </row>
    <row r="6" spans="1:8">
      <c r="A6" s="4" t="s">
        <v>7</v>
      </c>
      <c r="B6" s="34">
        <v>21</v>
      </c>
      <c r="C6" s="35">
        <f t="shared" si="0"/>
        <v>4.007633587786259</v>
      </c>
      <c r="D6" s="34">
        <v>16</v>
      </c>
      <c r="E6" s="35">
        <f t="shared" si="1"/>
        <v>3.8647342995169081</v>
      </c>
      <c r="F6" s="34">
        <v>11</v>
      </c>
      <c r="G6" s="35">
        <f t="shared" si="2"/>
        <v>3.5598705501618122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13.358778625954198</v>
      </c>
      <c r="D7" s="34">
        <v>45</v>
      </c>
      <c r="E7" s="35">
        <f t="shared" si="1"/>
        <v>10.869565217391305</v>
      </c>
      <c r="F7" s="34">
        <v>23</v>
      </c>
      <c r="G7" s="35">
        <f t="shared" si="2"/>
        <v>7.4433656957928811</v>
      </c>
      <c r="H7" s="25" t="s">
        <v>31</v>
      </c>
    </row>
    <row r="8" spans="1:8">
      <c r="A8" s="4" t="s">
        <v>27</v>
      </c>
      <c r="B8" s="34">
        <v>18</v>
      </c>
      <c r="C8" s="35">
        <f t="shared" si="0"/>
        <v>3.4351145038167941</v>
      </c>
      <c r="D8" s="34">
        <v>18</v>
      </c>
      <c r="E8" s="35">
        <f t="shared" si="1"/>
        <v>4.3478260869565215</v>
      </c>
      <c r="F8" s="34">
        <v>17</v>
      </c>
      <c r="G8" s="35">
        <f t="shared" si="2"/>
        <v>5.5016181229773462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11.641221374045802</v>
      </c>
      <c r="D9" s="34">
        <v>59</v>
      </c>
      <c r="E9" s="35">
        <f t="shared" si="1"/>
        <v>14.251207729468598</v>
      </c>
      <c r="F9" s="34">
        <v>52</v>
      </c>
      <c r="G9" s="35">
        <f t="shared" si="2"/>
        <v>16.828478964401295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6.6793893129770989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9.0614886731391593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6.6793893129770989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9.7087378640776691</v>
      </c>
      <c r="H11" s="25" t="s">
        <v>35</v>
      </c>
    </row>
    <row r="12" spans="1:8">
      <c r="A12" s="4" t="s">
        <v>12</v>
      </c>
      <c r="B12" s="34">
        <v>51</v>
      </c>
      <c r="C12" s="35">
        <f t="shared" si="0"/>
        <v>9.7328244274809155</v>
      </c>
      <c r="D12" s="34">
        <v>46</v>
      </c>
      <c r="E12" s="35">
        <f t="shared" si="1"/>
        <v>11.111111111111111</v>
      </c>
      <c r="F12" s="34">
        <v>41</v>
      </c>
      <c r="G12" s="35">
        <f t="shared" si="2"/>
        <v>13.268608414239482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2.4809160305343512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2.2653721682847898</v>
      </c>
      <c r="H13" s="25" t="s">
        <v>38</v>
      </c>
    </row>
    <row r="14" spans="1:8">
      <c r="A14" s="4" t="s">
        <v>14</v>
      </c>
      <c r="B14" s="34">
        <v>8</v>
      </c>
      <c r="C14" s="35">
        <f t="shared" si="0"/>
        <v>1.5267175572519083</v>
      </c>
      <c r="D14" s="34">
        <v>7</v>
      </c>
      <c r="E14" s="35">
        <f t="shared" si="1"/>
        <v>1.6908212560386473</v>
      </c>
      <c r="F14" s="34">
        <v>7</v>
      </c>
      <c r="G14" s="35">
        <f t="shared" si="2"/>
        <v>2.2653721682847898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0.95419847328244278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0.64724919093851141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0.38167938931297707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0.64724919093851141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0.76335877862595414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0.64724919093851141</v>
      </c>
      <c r="H17" s="25" t="s">
        <v>42</v>
      </c>
    </row>
    <row r="18" spans="1:8">
      <c r="A18" s="4" t="s">
        <v>18</v>
      </c>
      <c r="B18" s="34">
        <v>65</v>
      </c>
      <c r="C18" s="35">
        <f t="shared" si="0"/>
        <v>12.404580152671755</v>
      </c>
      <c r="D18" s="34">
        <v>45</v>
      </c>
      <c r="E18" s="35">
        <f t="shared" si="1"/>
        <v>10.869565217391305</v>
      </c>
      <c r="F18" s="34">
        <v>25</v>
      </c>
      <c r="G18" s="35">
        <f t="shared" si="2"/>
        <v>8.090614886731391</v>
      </c>
      <c r="H18" s="25" t="s">
        <v>43</v>
      </c>
    </row>
    <row r="19" spans="1:8">
      <c r="A19" s="4" t="s">
        <v>19</v>
      </c>
      <c r="B19" s="34">
        <v>73</v>
      </c>
      <c r="C19" s="35">
        <f t="shared" si="0"/>
        <v>13.931297709923665</v>
      </c>
      <c r="D19" s="34">
        <v>45</v>
      </c>
      <c r="E19" s="35">
        <f t="shared" si="1"/>
        <v>10.869565217391305</v>
      </c>
      <c r="F19" s="34">
        <v>22</v>
      </c>
      <c r="G19" s="35">
        <f t="shared" si="2"/>
        <v>7.1197411003236244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6.4885496183206106</v>
      </c>
      <c r="D20" s="34">
        <v>19</v>
      </c>
      <c r="E20" s="35">
        <f t="shared" si="1"/>
        <v>4.5893719806763285</v>
      </c>
      <c r="F20" s="34">
        <v>17</v>
      </c>
      <c r="G20" s="35">
        <f t="shared" si="2"/>
        <v>5.5016181229773462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1.5267175572519083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2.2653721682847898</v>
      </c>
      <c r="H21" s="26" t="s">
        <v>46</v>
      </c>
    </row>
    <row r="22" spans="1:8" ht="15.75" thickBot="1">
      <c r="A22" s="9" t="s">
        <v>22</v>
      </c>
      <c r="B22" s="10">
        <f>SUM(B4:B21)</f>
        <v>524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309</v>
      </c>
      <c r="G22" s="10">
        <f t="shared" si="2"/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29" sqref="G29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2" t="s">
        <v>26</v>
      </c>
      <c r="B1" s="62"/>
      <c r="C1" s="62"/>
      <c r="D1" s="62"/>
      <c r="E1" s="62"/>
      <c r="F1" s="62"/>
      <c r="G1" s="62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30" t="s">
        <v>3</v>
      </c>
      <c r="C3" s="30" t="s">
        <v>4</v>
      </c>
      <c r="D3" s="30" t="s">
        <v>3</v>
      </c>
      <c r="E3" s="30" t="s">
        <v>4</v>
      </c>
      <c r="F3" s="30" t="s">
        <v>3</v>
      </c>
      <c r="G3" s="31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0.57361376673040154</v>
      </c>
      <c r="D4" s="32">
        <v>3</v>
      </c>
      <c r="E4" s="33">
        <f>(D4/D$22)*100</f>
        <v>0.72463768115942029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3.2504780114722758</v>
      </c>
      <c r="D5" s="34">
        <v>17</v>
      </c>
      <c r="E5" s="35">
        <f t="shared" ref="E5:E22" si="1">(D5/D$22)*100</f>
        <v>4.1062801932367154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3.8240917782026771</v>
      </c>
      <c r="D6" s="34">
        <v>15</v>
      </c>
      <c r="E6" s="35">
        <f t="shared" si="1"/>
        <v>3.6231884057971016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72</v>
      </c>
      <c r="C7" s="35">
        <f t="shared" si="0"/>
        <v>13.766730401529637</v>
      </c>
      <c r="D7" s="34">
        <v>48</v>
      </c>
      <c r="E7" s="35">
        <f t="shared" si="1"/>
        <v>11.594202898550725</v>
      </c>
      <c r="F7" s="34">
        <v>25</v>
      </c>
      <c r="G7" s="35">
        <f t="shared" si="2"/>
        <v>8.1168831168831161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3.8240917782026771</v>
      </c>
      <c r="D8" s="34">
        <v>20</v>
      </c>
      <c r="E8" s="35">
        <f t="shared" si="1"/>
        <v>4.8309178743961354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61</v>
      </c>
      <c r="C9" s="35">
        <f t="shared" si="0"/>
        <v>11.663479923518166</v>
      </c>
      <c r="D9" s="34">
        <v>59</v>
      </c>
      <c r="E9" s="35">
        <f t="shared" si="1"/>
        <v>14.251207729468598</v>
      </c>
      <c r="F9" s="34">
        <v>51</v>
      </c>
      <c r="G9" s="35">
        <f t="shared" si="2"/>
        <v>16.558441558441558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6.6921606118546846</v>
      </c>
      <c r="D10" s="34">
        <v>32</v>
      </c>
      <c r="E10" s="35">
        <f t="shared" si="1"/>
        <v>7.7294685990338161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6.6921606118546846</v>
      </c>
      <c r="D11" s="34">
        <v>33</v>
      </c>
      <c r="E11" s="35">
        <f t="shared" si="1"/>
        <v>7.9710144927536222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53</v>
      </c>
      <c r="C12" s="35">
        <f t="shared" si="0"/>
        <v>10.133843212237094</v>
      </c>
      <c r="D12" s="34">
        <v>48</v>
      </c>
      <c r="E12" s="35">
        <f t="shared" si="1"/>
        <v>11.594202898550725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2.4856596558317401</v>
      </c>
      <c r="D13" s="34">
        <v>10</v>
      </c>
      <c r="E13" s="35">
        <f t="shared" si="1"/>
        <v>2.4154589371980677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1.338432122370937</v>
      </c>
      <c r="D14" s="34">
        <v>6</v>
      </c>
      <c r="E14" s="35">
        <f t="shared" si="1"/>
        <v>1.4492753623188406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0.95602294455066927</v>
      </c>
      <c r="D15" s="34">
        <v>5</v>
      </c>
      <c r="E15" s="35">
        <f t="shared" si="1"/>
        <v>1.2077294685990339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0.38240917782026768</v>
      </c>
      <c r="D16" s="34">
        <v>2</v>
      </c>
      <c r="E16" s="35">
        <f t="shared" si="1"/>
        <v>0.48309178743961351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0.76481835564053535</v>
      </c>
      <c r="D17" s="34">
        <v>4</v>
      </c>
      <c r="E17" s="35">
        <f t="shared" si="1"/>
        <v>0.96618357487922701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63</v>
      </c>
      <c r="C18" s="35">
        <f t="shared" si="0"/>
        <v>12.045889101338432</v>
      </c>
      <c r="D18" s="34">
        <v>43</v>
      </c>
      <c r="E18" s="35">
        <f t="shared" si="1"/>
        <v>10.386473429951691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72</v>
      </c>
      <c r="C19" s="35">
        <f t="shared" si="0"/>
        <v>13.766730401529637</v>
      </c>
      <c r="D19" s="34">
        <v>44</v>
      </c>
      <c r="E19" s="35">
        <f t="shared" si="1"/>
        <v>10.628019323671497</v>
      </c>
      <c r="F19" s="34">
        <v>21</v>
      </c>
      <c r="G19" s="35">
        <f t="shared" si="2"/>
        <v>6.8181818181818175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6.3097514340344159</v>
      </c>
      <c r="D20" s="34">
        <v>18</v>
      </c>
      <c r="E20" s="35">
        <f t="shared" si="1"/>
        <v>4.3478260869565215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1.5296367112810707</v>
      </c>
      <c r="D21" s="36">
        <v>7</v>
      </c>
      <c r="E21" s="37">
        <f t="shared" si="1"/>
        <v>1.6908212560386473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523</v>
      </c>
      <c r="C22" s="10">
        <f t="shared" si="0"/>
        <v>100</v>
      </c>
      <c r="D22" s="10">
        <f>SUM(D4:D21)</f>
        <v>414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G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33" sqref="G33"/>
    </sheetView>
  </sheetViews>
  <sheetFormatPr defaultRowHeight="15"/>
  <cols>
    <col min="1" max="1" width="55.140625" customWidth="1"/>
    <col min="3" max="3" width="10.42578125" bestFit="1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38" t="s">
        <v>3</v>
      </c>
      <c r="C3" s="38" t="s">
        <v>4</v>
      </c>
      <c r="D3" s="38" t="s">
        <v>3</v>
      </c>
      <c r="E3" s="38" t="s">
        <v>4</v>
      </c>
      <c r="F3" s="38" t="s">
        <v>3</v>
      </c>
      <c r="G3" s="39" t="s">
        <v>4</v>
      </c>
      <c r="H3" s="29" t="s">
        <v>47</v>
      </c>
    </row>
    <row r="4" spans="1:8">
      <c r="A4" s="3" t="s">
        <v>5</v>
      </c>
      <c r="B4" s="32">
        <v>3</v>
      </c>
      <c r="C4" s="33">
        <f>(B4/B$22)*100</f>
        <v>0.57581573896353166</v>
      </c>
      <c r="D4" s="32">
        <v>3</v>
      </c>
      <c r="E4" s="33">
        <f>(D4/D$22)*100</f>
        <v>0.72639225181598066</v>
      </c>
      <c r="F4" s="32">
        <v>2</v>
      </c>
      <c r="G4" s="33">
        <f>(F4/F$22)*100</f>
        <v>0.64935064935064934</v>
      </c>
      <c r="H4" s="27" t="s">
        <v>28</v>
      </c>
    </row>
    <row r="5" spans="1:8">
      <c r="A5" s="4" t="s">
        <v>6</v>
      </c>
      <c r="B5" s="34">
        <v>17</v>
      </c>
      <c r="C5" s="35">
        <f t="shared" ref="C5:C22" si="0">(B5/B$22)*100</f>
        <v>3.262955854126679</v>
      </c>
      <c r="D5" s="34">
        <v>17</v>
      </c>
      <c r="E5" s="35">
        <f t="shared" ref="E5:E22" si="1">(D5/D$22)*100</f>
        <v>4.1162227602905572</v>
      </c>
      <c r="F5" s="34">
        <v>13</v>
      </c>
      <c r="G5" s="35">
        <f t="shared" ref="G5:G22" si="2">(F5/F$22)*100</f>
        <v>4.220779220779221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3.8387715930902107</v>
      </c>
      <c r="D6" s="34">
        <v>15</v>
      </c>
      <c r="E6" s="35">
        <f t="shared" si="1"/>
        <v>3.6319612590799029</v>
      </c>
      <c r="F6" s="34">
        <v>10</v>
      </c>
      <c r="G6" s="35">
        <f t="shared" si="2"/>
        <v>3.2467532467532463</v>
      </c>
      <c r="H6" s="25" t="s">
        <v>30</v>
      </c>
    </row>
    <row r="7" spans="1:8">
      <c r="A7" s="4" t="s">
        <v>8</v>
      </c>
      <c r="B7" s="34">
        <v>70</v>
      </c>
      <c r="C7" s="35">
        <f t="shared" si="0"/>
        <v>13.435700575815741</v>
      </c>
      <c r="D7" s="34">
        <v>46</v>
      </c>
      <c r="E7" s="35">
        <f t="shared" si="1"/>
        <v>11.138014527845035</v>
      </c>
      <c r="F7" s="34">
        <v>24</v>
      </c>
      <c r="G7" s="35">
        <f t="shared" si="2"/>
        <v>7.7922077922077921</v>
      </c>
      <c r="H7" s="25" t="s">
        <v>31</v>
      </c>
    </row>
    <row r="8" spans="1:8">
      <c r="A8" s="4" t="s">
        <v>27</v>
      </c>
      <c r="B8" s="34">
        <v>20</v>
      </c>
      <c r="C8" s="35">
        <f t="shared" si="0"/>
        <v>3.8387715930902107</v>
      </c>
      <c r="D8" s="34">
        <v>20</v>
      </c>
      <c r="E8" s="35">
        <f t="shared" si="1"/>
        <v>4.8426150121065374</v>
      </c>
      <c r="F8" s="34">
        <v>19</v>
      </c>
      <c r="G8" s="35">
        <f t="shared" si="2"/>
        <v>6.1688311688311686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12.667946257197697</v>
      </c>
      <c r="D9" s="34">
        <v>64</v>
      </c>
      <c r="E9" s="35">
        <f t="shared" si="1"/>
        <v>15.49636803874092</v>
      </c>
      <c r="F9" s="34">
        <v>55</v>
      </c>
      <c r="G9" s="35">
        <f t="shared" si="2"/>
        <v>17.857142857142858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6.7178502879078703</v>
      </c>
      <c r="D10" s="34">
        <v>32</v>
      </c>
      <c r="E10" s="35">
        <f t="shared" si="1"/>
        <v>7.7481840193704601</v>
      </c>
      <c r="F10" s="34">
        <v>28</v>
      </c>
      <c r="G10" s="35">
        <f t="shared" si="2"/>
        <v>9.0909090909090917</v>
      </c>
      <c r="H10" s="25" t="s">
        <v>34</v>
      </c>
    </row>
    <row r="11" spans="1:8">
      <c r="A11" s="4" t="s">
        <v>11</v>
      </c>
      <c r="B11" s="34">
        <v>35</v>
      </c>
      <c r="C11" s="35">
        <f t="shared" si="0"/>
        <v>6.7178502879078703</v>
      </c>
      <c r="D11" s="34">
        <v>33</v>
      </c>
      <c r="E11" s="35">
        <f t="shared" si="1"/>
        <v>7.9903147699757868</v>
      </c>
      <c r="F11" s="34">
        <v>30</v>
      </c>
      <c r="G11" s="35">
        <f t="shared" si="2"/>
        <v>9.7402597402597415</v>
      </c>
      <c r="H11" s="25" t="s">
        <v>35</v>
      </c>
    </row>
    <row r="12" spans="1:8">
      <c r="A12" s="4" t="s">
        <v>12</v>
      </c>
      <c r="B12" s="34">
        <v>52</v>
      </c>
      <c r="C12" s="35">
        <f t="shared" si="0"/>
        <v>9.9808061420345489</v>
      </c>
      <c r="D12" s="34">
        <v>47</v>
      </c>
      <c r="E12" s="35">
        <f t="shared" si="1"/>
        <v>11.380145278450362</v>
      </c>
      <c r="F12" s="34">
        <v>43</v>
      </c>
      <c r="G12" s="35">
        <f t="shared" si="2"/>
        <v>13.961038961038961</v>
      </c>
      <c r="H12" s="25" t="s">
        <v>37</v>
      </c>
    </row>
    <row r="13" spans="1:8">
      <c r="A13" s="4" t="s">
        <v>13</v>
      </c>
      <c r="B13" s="34">
        <v>13</v>
      </c>
      <c r="C13" s="35">
        <f t="shared" si="0"/>
        <v>2.4952015355086372</v>
      </c>
      <c r="D13" s="34">
        <v>10</v>
      </c>
      <c r="E13" s="35">
        <f t="shared" si="1"/>
        <v>2.4213075060532687</v>
      </c>
      <c r="F13" s="34">
        <v>7</v>
      </c>
      <c r="G13" s="35">
        <f t="shared" si="2"/>
        <v>2.2727272727272729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1.3435700575815739</v>
      </c>
      <c r="D14" s="34">
        <v>6</v>
      </c>
      <c r="E14" s="35">
        <f t="shared" si="1"/>
        <v>1.4527845036319613</v>
      </c>
      <c r="F14" s="34">
        <v>6</v>
      </c>
      <c r="G14" s="35">
        <f t="shared" si="2"/>
        <v>1.948051948051948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0.95969289827255266</v>
      </c>
      <c r="D15" s="34">
        <v>5</v>
      </c>
      <c r="E15" s="35">
        <f t="shared" si="1"/>
        <v>1.2106537530266344</v>
      </c>
      <c r="F15" s="34">
        <v>2</v>
      </c>
      <c r="G15" s="35">
        <f t="shared" si="2"/>
        <v>0.64935064935064934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0.38387715930902111</v>
      </c>
      <c r="D16" s="34">
        <v>2</v>
      </c>
      <c r="E16" s="35">
        <f t="shared" si="1"/>
        <v>0.48426150121065376</v>
      </c>
      <c r="F16" s="34">
        <v>2</v>
      </c>
      <c r="G16" s="35">
        <f t="shared" si="2"/>
        <v>0.64935064935064934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0.76775431861804222</v>
      </c>
      <c r="D17" s="34">
        <v>4</v>
      </c>
      <c r="E17" s="35">
        <f t="shared" si="1"/>
        <v>0.96852300242130751</v>
      </c>
      <c r="F17" s="34">
        <v>2</v>
      </c>
      <c r="G17" s="35">
        <f t="shared" si="2"/>
        <v>0.64935064935064934</v>
      </c>
      <c r="H17" s="25" t="s">
        <v>42</v>
      </c>
    </row>
    <row r="18" spans="1:8">
      <c r="A18" s="4" t="s">
        <v>18</v>
      </c>
      <c r="B18" s="34">
        <v>61</v>
      </c>
      <c r="C18" s="35">
        <f t="shared" si="0"/>
        <v>11.708253358925145</v>
      </c>
      <c r="D18" s="34">
        <v>41</v>
      </c>
      <c r="E18" s="35">
        <f t="shared" si="1"/>
        <v>9.9273607748184016</v>
      </c>
      <c r="F18" s="34">
        <v>24</v>
      </c>
      <c r="G18" s="35">
        <f t="shared" si="2"/>
        <v>7.7922077922077921</v>
      </c>
      <c r="H18" s="25" t="s">
        <v>43</v>
      </c>
    </row>
    <row r="19" spans="1:8">
      <c r="A19" s="4" t="s">
        <v>19</v>
      </c>
      <c r="B19" s="34">
        <v>70</v>
      </c>
      <c r="C19" s="35">
        <f t="shared" si="0"/>
        <v>13.435700575815741</v>
      </c>
      <c r="D19" s="34">
        <v>43</v>
      </c>
      <c r="E19" s="35">
        <f t="shared" si="1"/>
        <v>10.411622276029057</v>
      </c>
      <c r="F19" s="34">
        <v>18</v>
      </c>
      <c r="G19" s="35">
        <f t="shared" si="2"/>
        <v>5.8441558441558437</v>
      </c>
      <c r="H19" s="25" t="s">
        <v>44</v>
      </c>
    </row>
    <row r="20" spans="1:8">
      <c r="A20" s="4" t="s">
        <v>20</v>
      </c>
      <c r="B20" s="34">
        <v>33</v>
      </c>
      <c r="C20" s="35">
        <f t="shared" si="0"/>
        <v>6.3339731285988483</v>
      </c>
      <c r="D20" s="34">
        <v>18</v>
      </c>
      <c r="E20" s="35">
        <f t="shared" si="1"/>
        <v>4.3583535108958831</v>
      </c>
      <c r="F20" s="34">
        <v>16</v>
      </c>
      <c r="G20" s="35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36">
        <v>8</v>
      </c>
      <c r="C21" s="37">
        <f t="shared" si="0"/>
        <v>1.5355086372360844</v>
      </c>
      <c r="D21" s="36">
        <v>7</v>
      </c>
      <c r="E21" s="37">
        <f t="shared" si="1"/>
        <v>1.6949152542372881</v>
      </c>
      <c r="F21" s="36">
        <v>7</v>
      </c>
      <c r="G21" s="37">
        <f t="shared" si="2"/>
        <v>2.2727272727272729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E25" sqref="E25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40" t="s">
        <v>3</v>
      </c>
      <c r="C3" s="40" t="s">
        <v>4</v>
      </c>
      <c r="D3" s="40" t="s">
        <v>3</v>
      </c>
      <c r="E3" s="40" t="s">
        <v>4</v>
      </c>
      <c r="F3" s="40" t="s">
        <v>3</v>
      </c>
      <c r="G3" s="41" t="s">
        <v>4</v>
      </c>
      <c r="H3" s="29" t="s">
        <v>47</v>
      </c>
    </row>
    <row r="4" spans="1:8">
      <c r="A4" s="3" t="s">
        <v>5</v>
      </c>
      <c r="B4" s="44">
        <v>1</v>
      </c>
      <c r="C4" s="47">
        <f>(B4/B$22)*100</f>
        <v>0.19193857965451055</v>
      </c>
      <c r="D4" s="44">
        <v>1</v>
      </c>
      <c r="E4" s="47">
        <f>(D4/D$22)*100</f>
        <v>0.24213075060532688</v>
      </c>
      <c r="F4" s="44">
        <v>1</v>
      </c>
      <c r="G4" s="47">
        <f>(F4/F$22)*100</f>
        <v>0.32467532467532467</v>
      </c>
      <c r="H4" s="27" t="s">
        <v>28</v>
      </c>
    </row>
    <row r="5" spans="1:8">
      <c r="A5" s="4" t="s">
        <v>6</v>
      </c>
      <c r="B5" s="45">
        <v>16</v>
      </c>
      <c r="C5" s="48">
        <f t="shared" ref="C5:C22" si="0">(B5/B$22)*100</f>
        <v>3.0710172744721689</v>
      </c>
      <c r="D5" s="45">
        <v>16</v>
      </c>
      <c r="E5" s="48">
        <f t="shared" ref="E5:E22" si="1">(D5/D$22)*100</f>
        <v>3.87409200968523</v>
      </c>
      <c r="F5" s="45">
        <v>12</v>
      </c>
      <c r="G5" s="48">
        <f t="shared" ref="G5:G22" si="2">(F5/F$22)*100</f>
        <v>3.8961038961038961</v>
      </c>
      <c r="H5" s="25" t="s">
        <v>29</v>
      </c>
    </row>
    <row r="6" spans="1:8">
      <c r="A6" s="4" t="s">
        <v>7</v>
      </c>
      <c r="B6" s="45">
        <v>20</v>
      </c>
      <c r="C6" s="48">
        <f t="shared" si="0"/>
        <v>3.8387715930902107</v>
      </c>
      <c r="D6" s="45">
        <v>15</v>
      </c>
      <c r="E6" s="48">
        <f t="shared" si="1"/>
        <v>3.6319612590799029</v>
      </c>
      <c r="F6" s="45">
        <v>10</v>
      </c>
      <c r="G6" s="48">
        <f t="shared" si="2"/>
        <v>3.2467532467532463</v>
      </c>
      <c r="H6" s="25" t="s">
        <v>30</v>
      </c>
    </row>
    <row r="7" spans="1:8">
      <c r="A7" s="4" t="s">
        <v>8</v>
      </c>
      <c r="B7" s="45">
        <v>70</v>
      </c>
      <c r="C7" s="48">
        <f t="shared" si="0"/>
        <v>13.435700575815741</v>
      </c>
      <c r="D7" s="45">
        <v>46</v>
      </c>
      <c r="E7" s="48">
        <f t="shared" si="1"/>
        <v>11.138014527845035</v>
      </c>
      <c r="F7" s="45">
        <v>24</v>
      </c>
      <c r="G7" s="48">
        <f t="shared" si="2"/>
        <v>7.7922077922077921</v>
      </c>
      <c r="H7" s="25" t="s">
        <v>31</v>
      </c>
    </row>
    <row r="8" spans="1:8">
      <c r="A8" s="4" t="s">
        <v>27</v>
      </c>
      <c r="B8" s="45">
        <v>20</v>
      </c>
      <c r="C8" s="48">
        <f t="shared" si="0"/>
        <v>3.8387715930902107</v>
      </c>
      <c r="D8" s="45">
        <v>20</v>
      </c>
      <c r="E8" s="48">
        <f t="shared" si="1"/>
        <v>4.8426150121065374</v>
      </c>
      <c r="F8" s="45">
        <v>19</v>
      </c>
      <c r="G8" s="48">
        <f t="shared" si="2"/>
        <v>6.1688311688311686</v>
      </c>
      <c r="H8" s="25" t="s">
        <v>32</v>
      </c>
    </row>
    <row r="9" spans="1:8">
      <c r="A9" s="4" t="s">
        <v>9</v>
      </c>
      <c r="B9" s="45">
        <v>67</v>
      </c>
      <c r="C9" s="48">
        <f t="shared" si="0"/>
        <v>12.859884836852206</v>
      </c>
      <c r="D9" s="45">
        <v>65</v>
      </c>
      <c r="E9" s="48">
        <f t="shared" si="1"/>
        <v>15.738498789346247</v>
      </c>
      <c r="F9" s="45">
        <v>55</v>
      </c>
      <c r="G9" s="48">
        <f t="shared" si="2"/>
        <v>17.857142857142858</v>
      </c>
      <c r="H9" s="25" t="s">
        <v>33</v>
      </c>
    </row>
    <row r="10" spans="1:8">
      <c r="A10" s="4" t="s">
        <v>10</v>
      </c>
      <c r="B10" s="45">
        <v>35</v>
      </c>
      <c r="C10" s="48">
        <f t="shared" si="0"/>
        <v>6.7178502879078703</v>
      </c>
      <c r="D10" s="45">
        <v>32</v>
      </c>
      <c r="E10" s="48">
        <f t="shared" si="1"/>
        <v>7.7481840193704601</v>
      </c>
      <c r="F10" s="45">
        <v>28</v>
      </c>
      <c r="G10" s="48">
        <f t="shared" si="2"/>
        <v>9.0909090909090917</v>
      </c>
      <c r="H10" s="25" t="s">
        <v>34</v>
      </c>
    </row>
    <row r="11" spans="1:8">
      <c r="A11" s="4" t="s">
        <v>11</v>
      </c>
      <c r="B11" s="45">
        <v>35</v>
      </c>
      <c r="C11" s="48">
        <f t="shared" si="0"/>
        <v>6.7178502879078703</v>
      </c>
      <c r="D11" s="45">
        <v>33</v>
      </c>
      <c r="E11" s="48">
        <f t="shared" si="1"/>
        <v>7.9903147699757868</v>
      </c>
      <c r="F11" s="45">
        <v>30</v>
      </c>
      <c r="G11" s="48">
        <f t="shared" si="2"/>
        <v>9.7402597402597415</v>
      </c>
      <c r="H11" s="25" t="s">
        <v>35</v>
      </c>
    </row>
    <row r="12" spans="1:8">
      <c r="A12" s="4" t="s">
        <v>12</v>
      </c>
      <c r="B12" s="45">
        <v>52</v>
      </c>
      <c r="C12" s="48">
        <f t="shared" si="0"/>
        <v>9.9808061420345489</v>
      </c>
      <c r="D12" s="45">
        <v>47</v>
      </c>
      <c r="E12" s="48">
        <f t="shared" si="1"/>
        <v>11.380145278450362</v>
      </c>
      <c r="F12" s="45">
        <v>43</v>
      </c>
      <c r="G12" s="48">
        <f t="shared" si="2"/>
        <v>13.961038961038961</v>
      </c>
      <c r="H12" s="25" t="s">
        <v>37</v>
      </c>
    </row>
    <row r="13" spans="1:8">
      <c r="A13" s="4" t="s">
        <v>13</v>
      </c>
      <c r="B13" s="45">
        <v>13</v>
      </c>
      <c r="C13" s="48">
        <f t="shared" si="0"/>
        <v>2.4952015355086372</v>
      </c>
      <c r="D13" s="45">
        <v>10</v>
      </c>
      <c r="E13" s="48">
        <f t="shared" si="1"/>
        <v>2.4213075060532687</v>
      </c>
      <c r="F13" s="45">
        <v>7</v>
      </c>
      <c r="G13" s="48">
        <f t="shared" si="2"/>
        <v>2.2727272727272729</v>
      </c>
      <c r="H13" s="25" t="s">
        <v>38</v>
      </c>
    </row>
    <row r="14" spans="1:8">
      <c r="A14" s="4" t="s">
        <v>14</v>
      </c>
      <c r="B14" s="45">
        <v>7</v>
      </c>
      <c r="C14" s="48">
        <f t="shared" si="0"/>
        <v>1.3435700575815739</v>
      </c>
      <c r="D14" s="45">
        <v>6</v>
      </c>
      <c r="E14" s="48">
        <f t="shared" si="1"/>
        <v>1.4527845036319613</v>
      </c>
      <c r="F14" s="45">
        <v>6</v>
      </c>
      <c r="G14" s="48">
        <f t="shared" si="2"/>
        <v>1.948051948051948</v>
      </c>
      <c r="H14" s="25" t="s">
        <v>39</v>
      </c>
    </row>
    <row r="15" spans="1:8">
      <c r="A15" s="4" t="s">
        <v>15</v>
      </c>
      <c r="B15" s="45">
        <v>5</v>
      </c>
      <c r="C15" s="48">
        <f t="shared" si="0"/>
        <v>0.95969289827255266</v>
      </c>
      <c r="D15" s="45">
        <v>5</v>
      </c>
      <c r="E15" s="48">
        <f t="shared" si="1"/>
        <v>1.2106537530266344</v>
      </c>
      <c r="F15" s="45">
        <v>2</v>
      </c>
      <c r="G15" s="48">
        <f t="shared" si="2"/>
        <v>0.64935064935064934</v>
      </c>
      <c r="H15" s="25" t="s">
        <v>40</v>
      </c>
    </row>
    <row r="16" spans="1:8">
      <c r="A16" s="4" t="s">
        <v>16</v>
      </c>
      <c r="B16" s="45">
        <v>2</v>
      </c>
      <c r="C16" s="48">
        <f t="shared" si="0"/>
        <v>0.38387715930902111</v>
      </c>
      <c r="D16" s="45">
        <v>2</v>
      </c>
      <c r="E16" s="48">
        <f t="shared" si="1"/>
        <v>0.48426150121065376</v>
      </c>
      <c r="F16" s="45">
        <v>2</v>
      </c>
      <c r="G16" s="48">
        <f t="shared" si="2"/>
        <v>0.64935064935064934</v>
      </c>
      <c r="H16" s="25" t="s">
        <v>41</v>
      </c>
    </row>
    <row r="17" spans="1:8">
      <c r="A17" s="4" t="s">
        <v>17</v>
      </c>
      <c r="B17" s="45">
        <v>4</v>
      </c>
      <c r="C17" s="48">
        <f t="shared" si="0"/>
        <v>0.76775431861804222</v>
      </c>
      <c r="D17" s="45">
        <v>4</v>
      </c>
      <c r="E17" s="48">
        <f t="shared" si="1"/>
        <v>0.96852300242130751</v>
      </c>
      <c r="F17" s="45">
        <v>2</v>
      </c>
      <c r="G17" s="48">
        <f t="shared" si="2"/>
        <v>0.64935064935064934</v>
      </c>
      <c r="H17" s="25" t="s">
        <v>42</v>
      </c>
    </row>
    <row r="18" spans="1:8">
      <c r="A18" s="4" t="s">
        <v>18</v>
      </c>
      <c r="B18" s="45">
        <v>60</v>
      </c>
      <c r="C18" s="48">
        <f t="shared" si="0"/>
        <v>11.516314779270633</v>
      </c>
      <c r="D18" s="45">
        <v>40</v>
      </c>
      <c r="E18" s="48">
        <f t="shared" si="1"/>
        <v>9.6852300242130749</v>
      </c>
      <c r="F18" s="45">
        <v>23</v>
      </c>
      <c r="G18" s="48">
        <f t="shared" si="2"/>
        <v>7.4675324675324672</v>
      </c>
      <c r="H18" s="25" t="s">
        <v>43</v>
      </c>
    </row>
    <row r="19" spans="1:8">
      <c r="A19" s="4" t="s">
        <v>19</v>
      </c>
      <c r="B19" s="45">
        <v>71</v>
      </c>
      <c r="C19" s="48">
        <f t="shared" si="0"/>
        <v>13.62763915547025</v>
      </c>
      <c r="D19" s="45">
        <v>44</v>
      </c>
      <c r="E19" s="48">
        <f t="shared" si="1"/>
        <v>10.653753026634384</v>
      </c>
      <c r="F19" s="45">
        <v>19</v>
      </c>
      <c r="G19" s="48">
        <f t="shared" si="2"/>
        <v>6.1688311688311686</v>
      </c>
      <c r="H19" s="25" t="s">
        <v>44</v>
      </c>
    </row>
    <row r="20" spans="1:8">
      <c r="A20" s="4" t="s">
        <v>20</v>
      </c>
      <c r="B20" s="45">
        <v>33</v>
      </c>
      <c r="C20" s="48">
        <f t="shared" si="0"/>
        <v>6.3339731285988483</v>
      </c>
      <c r="D20" s="45">
        <v>18</v>
      </c>
      <c r="E20" s="48">
        <f t="shared" si="1"/>
        <v>4.3583535108958831</v>
      </c>
      <c r="F20" s="45">
        <v>16</v>
      </c>
      <c r="G20" s="48">
        <f t="shared" si="2"/>
        <v>5.1948051948051948</v>
      </c>
      <c r="H20" s="25" t="s">
        <v>45</v>
      </c>
    </row>
    <row r="21" spans="1:8" ht="15.75" thickBot="1">
      <c r="A21" s="5" t="s">
        <v>21</v>
      </c>
      <c r="B21" s="46">
        <v>10</v>
      </c>
      <c r="C21" s="49">
        <f t="shared" si="0"/>
        <v>1.9193857965451053</v>
      </c>
      <c r="D21" s="46">
        <v>9</v>
      </c>
      <c r="E21" s="49">
        <f t="shared" si="1"/>
        <v>2.1791767554479415</v>
      </c>
      <c r="F21" s="46">
        <v>9</v>
      </c>
      <c r="G21" s="49">
        <f t="shared" si="2"/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521</v>
      </c>
      <c r="C22" s="10">
        <f t="shared" si="0"/>
        <v>100</v>
      </c>
      <c r="D22" s="10">
        <f>SUM(D4:D21)</f>
        <v>413</v>
      </c>
      <c r="E22" s="10">
        <f t="shared" si="1"/>
        <v>100</v>
      </c>
      <c r="F22" s="10">
        <f>SUM(F4:F21)</f>
        <v>308</v>
      </c>
      <c r="G22" s="10">
        <f t="shared" si="2"/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8" zoomScale="110" zoomScaleNormal="110" workbookViewId="0">
      <selection activeCell="H32" sqref="H32"/>
    </sheetView>
  </sheetViews>
  <sheetFormatPr defaultRowHeight="15"/>
  <cols>
    <col min="1" max="1" width="55.140625" customWidth="1"/>
    <col min="3" max="3" width="10.42578125" bestFit="1" customWidth="1"/>
    <col min="7" max="7" width="10.28515625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42" t="s">
        <v>3</v>
      </c>
      <c r="C3" s="42" t="s">
        <v>4</v>
      </c>
      <c r="D3" s="42" t="s">
        <v>3</v>
      </c>
      <c r="E3" s="42" t="s">
        <v>4</v>
      </c>
      <c r="F3" s="42" t="s">
        <v>3</v>
      </c>
      <c r="G3" s="43" t="s">
        <v>4</v>
      </c>
      <c r="H3" s="29" t="s">
        <v>47</v>
      </c>
    </row>
    <row r="4" spans="1:8">
      <c r="A4" s="3" t="s">
        <v>5</v>
      </c>
      <c r="B4" s="53">
        <v>1</v>
      </c>
      <c r="C4" s="52">
        <v>0.19267822736030829</v>
      </c>
      <c r="D4" s="53">
        <v>1</v>
      </c>
      <c r="E4" s="52">
        <v>0.24271844660194172</v>
      </c>
      <c r="F4" s="53">
        <v>1</v>
      </c>
      <c r="G4" s="52">
        <v>0.32467532467532467</v>
      </c>
      <c r="H4" s="27" t="s">
        <v>28</v>
      </c>
    </row>
    <row r="5" spans="1:8">
      <c r="A5" s="4" t="s">
        <v>6</v>
      </c>
      <c r="B5" s="53">
        <v>16</v>
      </c>
      <c r="C5" s="52">
        <v>3.0828516377649327</v>
      </c>
      <c r="D5" s="53">
        <v>16</v>
      </c>
      <c r="E5" s="52">
        <v>3.8834951456310676</v>
      </c>
      <c r="F5" s="53">
        <v>12</v>
      </c>
      <c r="G5" s="52">
        <v>3.8961038961038961</v>
      </c>
      <c r="H5" s="25" t="s">
        <v>29</v>
      </c>
    </row>
    <row r="6" spans="1:8">
      <c r="A6" s="4" t="s">
        <v>7</v>
      </c>
      <c r="B6" s="53">
        <v>20</v>
      </c>
      <c r="C6" s="52">
        <v>3.8535645472061653</v>
      </c>
      <c r="D6" s="53">
        <v>15</v>
      </c>
      <c r="E6" s="52">
        <v>3.6407766990291259</v>
      </c>
      <c r="F6" s="53">
        <v>10</v>
      </c>
      <c r="G6" s="52">
        <v>3.2467532467532463</v>
      </c>
      <c r="H6" s="25" t="s">
        <v>30</v>
      </c>
    </row>
    <row r="7" spans="1:8">
      <c r="A7" s="4" t="s">
        <v>8</v>
      </c>
      <c r="B7" s="53">
        <v>68</v>
      </c>
      <c r="C7" s="52">
        <v>13.102119460500964</v>
      </c>
      <c r="D7" s="53">
        <v>45</v>
      </c>
      <c r="E7" s="52">
        <v>10.922330097087379</v>
      </c>
      <c r="F7" s="53">
        <v>24</v>
      </c>
      <c r="G7" s="52">
        <v>7.7922077922077921</v>
      </c>
      <c r="H7" s="25" t="s">
        <v>31</v>
      </c>
    </row>
    <row r="8" spans="1:8">
      <c r="A8" s="4" t="s">
        <v>27</v>
      </c>
      <c r="B8" s="53">
        <v>21</v>
      </c>
      <c r="C8" s="52">
        <v>4.0462427745664744</v>
      </c>
      <c r="D8" s="53">
        <v>21</v>
      </c>
      <c r="E8" s="52">
        <v>5.0970873786407767</v>
      </c>
      <c r="F8" s="53">
        <v>20</v>
      </c>
      <c r="G8" s="52">
        <v>6.4935064935064926</v>
      </c>
      <c r="H8" s="25" t="s">
        <v>32</v>
      </c>
    </row>
    <row r="9" spans="1:8">
      <c r="A9" s="4" t="s">
        <v>9</v>
      </c>
      <c r="B9" s="53">
        <v>67</v>
      </c>
      <c r="C9" s="52">
        <v>12.909441233140656</v>
      </c>
      <c r="D9" s="53">
        <v>65</v>
      </c>
      <c r="E9" s="52">
        <v>15.776699029126215</v>
      </c>
      <c r="F9" s="53">
        <v>55</v>
      </c>
      <c r="G9" s="52">
        <v>17.857142857142858</v>
      </c>
      <c r="H9" s="25" t="s">
        <v>33</v>
      </c>
    </row>
    <row r="10" spans="1:8">
      <c r="A10" s="4" t="s">
        <v>10</v>
      </c>
      <c r="B10" s="53">
        <v>35</v>
      </c>
      <c r="C10" s="52">
        <v>6.7437379576107901</v>
      </c>
      <c r="D10" s="53">
        <v>32</v>
      </c>
      <c r="E10" s="52">
        <v>7.7669902912621351</v>
      </c>
      <c r="F10" s="53">
        <v>28</v>
      </c>
      <c r="G10" s="52">
        <v>9.0909090909090917</v>
      </c>
      <c r="H10" s="25" t="s">
        <v>34</v>
      </c>
    </row>
    <row r="11" spans="1:8">
      <c r="A11" s="4" t="s">
        <v>11</v>
      </c>
      <c r="B11" s="53">
        <v>34</v>
      </c>
      <c r="C11" s="52">
        <v>6.5510597302504818</v>
      </c>
      <c r="D11" s="53">
        <v>32</v>
      </c>
      <c r="E11" s="52">
        <v>7.7669902912621351</v>
      </c>
      <c r="F11" s="53">
        <v>30</v>
      </c>
      <c r="G11" s="52">
        <v>9.7402597402597415</v>
      </c>
      <c r="H11" s="25" t="s">
        <v>35</v>
      </c>
    </row>
    <row r="12" spans="1:8">
      <c r="A12" s="4" t="s">
        <v>12</v>
      </c>
      <c r="B12" s="53">
        <v>51</v>
      </c>
      <c r="C12" s="52">
        <v>9.8265895953757223</v>
      </c>
      <c r="D12" s="53">
        <v>46</v>
      </c>
      <c r="E12" s="52">
        <v>11.165048543689322</v>
      </c>
      <c r="F12" s="53">
        <v>42</v>
      </c>
      <c r="G12" s="52">
        <v>13.636363636363635</v>
      </c>
      <c r="H12" s="25" t="s">
        <v>37</v>
      </c>
    </row>
    <row r="13" spans="1:8">
      <c r="A13" s="4" t="s">
        <v>13</v>
      </c>
      <c r="B13" s="53">
        <v>13</v>
      </c>
      <c r="C13" s="52">
        <v>2.5048169556840074</v>
      </c>
      <c r="D13" s="53">
        <v>10</v>
      </c>
      <c r="E13" s="52">
        <v>2.4271844660194173</v>
      </c>
      <c r="F13" s="53">
        <v>7</v>
      </c>
      <c r="G13" s="52">
        <v>2.2727272727272729</v>
      </c>
      <c r="H13" s="25" t="s">
        <v>38</v>
      </c>
    </row>
    <row r="14" spans="1:8">
      <c r="A14" s="4" t="s">
        <v>14</v>
      </c>
      <c r="B14" s="53">
        <v>7</v>
      </c>
      <c r="C14" s="52">
        <v>1.3487475915221581</v>
      </c>
      <c r="D14" s="53">
        <v>6</v>
      </c>
      <c r="E14" s="52">
        <v>1.4563106796116505</v>
      </c>
      <c r="F14" s="53">
        <v>6</v>
      </c>
      <c r="G14" s="52">
        <v>1.948051948051948</v>
      </c>
      <c r="H14" s="25" t="s">
        <v>39</v>
      </c>
    </row>
    <row r="15" spans="1:8">
      <c r="A15" s="4" t="s">
        <v>15</v>
      </c>
      <c r="B15" s="53">
        <v>5</v>
      </c>
      <c r="C15" s="52">
        <v>0.96339113680154131</v>
      </c>
      <c r="D15" s="53">
        <v>5</v>
      </c>
      <c r="E15" s="52">
        <v>1.2135922330097086</v>
      </c>
      <c r="F15" s="53">
        <v>2</v>
      </c>
      <c r="G15" s="52">
        <v>0.64935064935064934</v>
      </c>
      <c r="H15" s="25" t="s">
        <v>40</v>
      </c>
    </row>
    <row r="16" spans="1:8">
      <c r="A16" s="4" t="s">
        <v>16</v>
      </c>
      <c r="B16" s="53">
        <v>2</v>
      </c>
      <c r="C16" s="52">
        <v>0.38535645472061658</v>
      </c>
      <c r="D16" s="53">
        <v>2</v>
      </c>
      <c r="E16" s="52">
        <v>0.48543689320388345</v>
      </c>
      <c r="F16" s="53">
        <v>2</v>
      </c>
      <c r="G16" s="52">
        <v>0.64935064935064934</v>
      </c>
      <c r="H16" s="25" t="s">
        <v>41</v>
      </c>
    </row>
    <row r="17" spans="1:8">
      <c r="A17" s="4" t="s">
        <v>17</v>
      </c>
      <c r="B17" s="53">
        <v>4</v>
      </c>
      <c r="C17" s="52">
        <v>0.77071290944123316</v>
      </c>
      <c r="D17" s="53">
        <v>4</v>
      </c>
      <c r="E17" s="52">
        <v>0.97087378640776689</v>
      </c>
      <c r="F17" s="53">
        <v>2</v>
      </c>
      <c r="G17" s="52">
        <v>0.64935064935064934</v>
      </c>
      <c r="H17" s="25" t="s">
        <v>42</v>
      </c>
    </row>
    <row r="18" spans="1:8">
      <c r="A18" s="4" t="s">
        <v>18</v>
      </c>
      <c r="B18" s="53">
        <v>60</v>
      </c>
      <c r="C18" s="52">
        <v>11.560693641618498</v>
      </c>
      <c r="D18" s="53">
        <v>40</v>
      </c>
      <c r="E18" s="52">
        <v>9.7087378640776691</v>
      </c>
      <c r="F18" s="53">
        <v>23</v>
      </c>
      <c r="G18" s="52">
        <v>7.4675324675324672</v>
      </c>
      <c r="H18" s="25" t="s">
        <v>43</v>
      </c>
    </row>
    <row r="19" spans="1:8">
      <c r="A19" s="4" t="s">
        <v>19</v>
      </c>
      <c r="B19" s="53">
        <v>71</v>
      </c>
      <c r="C19" s="52">
        <v>13.680154142581888</v>
      </c>
      <c r="D19" s="53">
        <v>44</v>
      </c>
      <c r="E19" s="52">
        <v>10.679611650485436</v>
      </c>
      <c r="F19" s="53">
        <v>19</v>
      </c>
      <c r="G19" s="52">
        <v>6.1688311688311686</v>
      </c>
      <c r="H19" s="25" t="s">
        <v>44</v>
      </c>
    </row>
    <row r="20" spans="1:8">
      <c r="A20" s="4" t="s">
        <v>20</v>
      </c>
      <c r="B20" s="53">
        <v>34</v>
      </c>
      <c r="C20" s="52">
        <v>6.5510597302504818</v>
      </c>
      <c r="D20" s="53">
        <v>19</v>
      </c>
      <c r="E20" s="52">
        <v>4.6116504854368934</v>
      </c>
      <c r="F20" s="53">
        <v>16</v>
      </c>
      <c r="G20" s="52">
        <v>5.1948051948051948</v>
      </c>
      <c r="H20" s="25" t="s">
        <v>45</v>
      </c>
    </row>
    <row r="21" spans="1:8" ht="15.75" thickBot="1">
      <c r="A21" s="5" t="s">
        <v>21</v>
      </c>
      <c r="B21" s="53">
        <v>10</v>
      </c>
      <c r="C21" s="52">
        <v>1.9267822736030826</v>
      </c>
      <c r="D21" s="53">
        <v>9</v>
      </c>
      <c r="E21" s="52">
        <v>2.1844660194174756</v>
      </c>
      <c r="F21" s="53">
        <v>9</v>
      </c>
      <c r="G21" s="52">
        <v>2.9220779220779218</v>
      </c>
      <c r="H21" s="26" t="s">
        <v>46</v>
      </c>
    </row>
    <row r="22" spans="1:8" ht="15.75" thickBot="1">
      <c r="A22" s="9" t="s">
        <v>22</v>
      </c>
      <c r="B22" s="10">
        <f>SUM(B4:B21)</f>
        <v>519</v>
      </c>
      <c r="C22" s="10">
        <f t="shared" ref="C22" si="0">(B22/B$22)*100</f>
        <v>100</v>
      </c>
      <c r="D22" s="10">
        <f>SUM(D4:D21)</f>
        <v>412</v>
      </c>
      <c r="E22" s="10">
        <f t="shared" ref="E22" si="1">(D22/D$22)*100</f>
        <v>100</v>
      </c>
      <c r="F22" s="10">
        <f>SUM(F4:F21)</f>
        <v>308</v>
      </c>
      <c r="G22" s="10">
        <f t="shared" ref="G22" si="2">(F22/F$22)*100</f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sheetProtection password="C76B" sheet="1" objects="1" scenarios="1"/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topLeftCell="A15" zoomScale="110" zoomScaleNormal="110" workbookViewId="0">
      <selection activeCell="B17" sqref="B17:G17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50" t="s">
        <v>3</v>
      </c>
      <c r="C3" s="50" t="s">
        <v>4</v>
      </c>
      <c r="D3" s="50" t="s">
        <v>3</v>
      </c>
      <c r="E3" s="50" t="s">
        <v>4</v>
      </c>
      <c r="F3" s="50" t="s">
        <v>3</v>
      </c>
      <c r="G3" s="51" t="s">
        <v>4</v>
      </c>
      <c r="H3" s="29" t="s">
        <v>47</v>
      </c>
    </row>
    <row r="4" spans="1:8">
      <c r="A4" s="3" t="s">
        <v>5</v>
      </c>
      <c r="B4" s="32">
        <v>1</v>
      </c>
      <c r="C4" s="57">
        <f>(B4/B$22)*100</f>
        <v>0.19379844961240311</v>
      </c>
      <c r="D4" s="32">
        <v>1</v>
      </c>
      <c r="E4" s="57">
        <v>0.24390243902439024</v>
      </c>
      <c r="F4" s="32">
        <v>1</v>
      </c>
      <c r="G4" s="57">
        <v>0.32573289902280134</v>
      </c>
      <c r="H4" s="27" t="s">
        <v>28</v>
      </c>
    </row>
    <row r="5" spans="1:8">
      <c r="A5" s="4" t="s">
        <v>6</v>
      </c>
      <c r="B5" s="34">
        <v>16</v>
      </c>
      <c r="C5" s="35">
        <f t="shared" ref="C5:C21" si="0">(B5/B$22)*100</f>
        <v>3.1007751937984498</v>
      </c>
      <c r="D5" s="34">
        <v>16</v>
      </c>
      <c r="E5" s="35">
        <v>3.9024390243902438</v>
      </c>
      <c r="F5" s="34">
        <v>13</v>
      </c>
      <c r="G5" s="35">
        <v>4.234527687296417</v>
      </c>
      <c r="H5" s="25" t="s">
        <v>29</v>
      </c>
    </row>
    <row r="6" spans="1:8">
      <c r="A6" s="4" t="s">
        <v>7</v>
      </c>
      <c r="B6" s="34">
        <v>20</v>
      </c>
      <c r="C6" s="35">
        <f t="shared" si="0"/>
        <v>3.8759689922480618</v>
      </c>
      <c r="D6" s="34">
        <v>15</v>
      </c>
      <c r="E6" s="35">
        <v>3.6585365853658534</v>
      </c>
      <c r="F6" s="34">
        <v>10</v>
      </c>
      <c r="G6" s="35">
        <v>3.2573289902280131</v>
      </c>
      <c r="H6" s="25" t="s">
        <v>30</v>
      </c>
    </row>
    <row r="7" spans="1:8">
      <c r="A7" s="4" t="s">
        <v>8</v>
      </c>
      <c r="B7" s="34">
        <v>68</v>
      </c>
      <c r="C7" s="35">
        <f t="shared" si="0"/>
        <v>13.178294573643413</v>
      </c>
      <c r="D7" s="34">
        <v>45</v>
      </c>
      <c r="E7" s="35">
        <v>10.975609756097562</v>
      </c>
      <c r="F7" s="34">
        <v>24</v>
      </c>
      <c r="G7" s="35">
        <v>7.8175895765472303</v>
      </c>
      <c r="H7" s="25" t="s">
        <v>31</v>
      </c>
    </row>
    <row r="8" spans="1:8">
      <c r="A8" s="4" t="s">
        <v>27</v>
      </c>
      <c r="B8" s="34">
        <v>21</v>
      </c>
      <c r="C8" s="35">
        <f t="shared" si="0"/>
        <v>4.0697674418604652</v>
      </c>
      <c r="D8" s="34">
        <v>21</v>
      </c>
      <c r="E8" s="35">
        <v>5.1219512195121952</v>
      </c>
      <c r="F8" s="34">
        <v>20</v>
      </c>
      <c r="G8" s="35">
        <v>6.5146579804560263</v>
      </c>
      <c r="H8" s="25" t="s">
        <v>32</v>
      </c>
    </row>
    <row r="9" spans="1:8">
      <c r="A9" s="4" t="s">
        <v>9</v>
      </c>
      <c r="B9" s="34">
        <v>66</v>
      </c>
      <c r="C9" s="35">
        <f t="shared" si="0"/>
        <v>12.790697674418606</v>
      </c>
      <c r="D9" s="34">
        <v>64</v>
      </c>
      <c r="E9" s="35">
        <v>15.609756097560975</v>
      </c>
      <c r="F9" s="34">
        <v>54</v>
      </c>
      <c r="G9" s="35">
        <v>17.589576547231271</v>
      </c>
      <c r="H9" s="25" t="s">
        <v>33</v>
      </c>
    </row>
    <row r="10" spans="1:8">
      <c r="A10" s="4" t="s">
        <v>10</v>
      </c>
      <c r="B10" s="34">
        <v>35</v>
      </c>
      <c r="C10" s="35">
        <f t="shared" si="0"/>
        <v>6.7829457364341081</v>
      </c>
      <c r="D10" s="34">
        <v>32</v>
      </c>
      <c r="E10" s="35">
        <v>7.8048780487804876</v>
      </c>
      <c r="F10" s="34">
        <v>28</v>
      </c>
      <c r="G10" s="35">
        <v>9.120521172638437</v>
      </c>
      <c r="H10" s="25" t="s">
        <v>34</v>
      </c>
    </row>
    <row r="11" spans="1:8">
      <c r="A11" s="4" t="s">
        <v>11</v>
      </c>
      <c r="B11" s="34">
        <v>34</v>
      </c>
      <c r="C11" s="35">
        <f t="shared" si="0"/>
        <v>6.5891472868217065</v>
      </c>
      <c r="D11" s="34">
        <v>32</v>
      </c>
      <c r="E11" s="35">
        <v>7.8048780487804876</v>
      </c>
      <c r="F11" s="34">
        <v>30</v>
      </c>
      <c r="G11" s="35">
        <v>9.7719869706840399</v>
      </c>
      <c r="H11" s="25" t="s">
        <v>35</v>
      </c>
    </row>
    <row r="12" spans="1:8">
      <c r="A12" s="4" t="s">
        <v>12</v>
      </c>
      <c r="B12" s="34">
        <v>50</v>
      </c>
      <c r="C12" s="35">
        <f t="shared" si="0"/>
        <v>9.6899224806201563</v>
      </c>
      <c r="D12" s="34">
        <v>45</v>
      </c>
      <c r="E12" s="35">
        <v>10.975609756097562</v>
      </c>
      <c r="F12" s="34">
        <v>41</v>
      </c>
      <c r="G12" s="35">
        <v>13.355048859934854</v>
      </c>
      <c r="H12" s="25" t="s">
        <v>37</v>
      </c>
    </row>
    <row r="13" spans="1:8">
      <c r="A13" s="4" t="s">
        <v>13</v>
      </c>
      <c r="B13" s="34">
        <v>12</v>
      </c>
      <c r="C13" s="35">
        <f t="shared" si="0"/>
        <v>2.3255813953488373</v>
      </c>
      <c r="D13" s="34">
        <v>10</v>
      </c>
      <c r="E13" s="35">
        <v>2.4390243902439024</v>
      </c>
      <c r="F13" s="34">
        <v>7</v>
      </c>
      <c r="G13" s="35">
        <v>2.2801302931596092</v>
      </c>
      <c r="H13" s="25" t="s">
        <v>38</v>
      </c>
    </row>
    <row r="14" spans="1:8">
      <c r="A14" s="4" t="s">
        <v>14</v>
      </c>
      <c r="B14" s="34">
        <v>7</v>
      </c>
      <c r="C14" s="35">
        <f t="shared" si="0"/>
        <v>1.3565891472868217</v>
      </c>
      <c r="D14" s="34">
        <v>6</v>
      </c>
      <c r="E14" s="35">
        <v>1.4634146341463417</v>
      </c>
      <c r="F14" s="34">
        <v>6</v>
      </c>
      <c r="G14" s="35">
        <v>1.9543973941368076</v>
      </c>
      <c r="H14" s="25" t="s">
        <v>39</v>
      </c>
    </row>
    <row r="15" spans="1:8">
      <c r="A15" s="4" t="s">
        <v>15</v>
      </c>
      <c r="B15" s="34">
        <v>5</v>
      </c>
      <c r="C15" s="35">
        <f t="shared" si="0"/>
        <v>0.96899224806201545</v>
      </c>
      <c r="D15" s="34">
        <v>5</v>
      </c>
      <c r="E15" s="35">
        <v>1.2195121951219512</v>
      </c>
      <c r="F15" s="34">
        <v>2</v>
      </c>
      <c r="G15" s="35">
        <v>0.65146579804560267</v>
      </c>
      <c r="H15" s="25" t="s">
        <v>40</v>
      </c>
    </row>
    <row r="16" spans="1:8">
      <c r="A16" s="4" t="s">
        <v>16</v>
      </c>
      <c r="B16" s="34">
        <v>2</v>
      </c>
      <c r="C16" s="35">
        <f t="shared" si="0"/>
        <v>0.38759689922480622</v>
      </c>
      <c r="D16" s="34">
        <v>2</v>
      </c>
      <c r="E16" s="35">
        <v>0.48780487804878048</v>
      </c>
      <c r="F16" s="34">
        <v>2</v>
      </c>
      <c r="G16" s="35">
        <v>0.65146579804560267</v>
      </c>
      <c r="H16" s="25" t="s">
        <v>41</v>
      </c>
    </row>
    <row r="17" spans="1:8">
      <c r="A17" s="4" t="s">
        <v>17</v>
      </c>
      <c r="B17" s="34">
        <v>4</v>
      </c>
      <c r="C17" s="35">
        <f t="shared" si="0"/>
        <v>0.77519379844961245</v>
      </c>
      <c r="D17" s="34">
        <v>4</v>
      </c>
      <c r="E17" s="35">
        <v>0.97560975609756095</v>
      </c>
      <c r="F17" s="34">
        <v>2</v>
      </c>
      <c r="G17" s="35">
        <v>0.65146579804560267</v>
      </c>
      <c r="H17" s="25" t="s">
        <v>42</v>
      </c>
    </row>
    <row r="18" spans="1:8">
      <c r="A18" s="4" t="s">
        <v>18</v>
      </c>
      <c r="B18" s="34">
        <v>60</v>
      </c>
      <c r="C18" s="35">
        <f t="shared" si="0"/>
        <v>11.627906976744185</v>
      </c>
      <c r="D18" s="34">
        <v>40</v>
      </c>
      <c r="E18" s="35">
        <v>9.7560975609756095</v>
      </c>
      <c r="F18" s="34">
        <v>23</v>
      </c>
      <c r="G18" s="35">
        <v>7.4918566775244306</v>
      </c>
      <c r="H18" s="25" t="s">
        <v>43</v>
      </c>
    </row>
    <row r="19" spans="1:8">
      <c r="A19" s="4" t="s">
        <v>19</v>
      </c>
      <c r="B19" s="34">
        <v>71</v>
      </c>
      <c r="C19" s="35">
        <f t="shared" si="0"/>
        <v>13.75968992248062</v>
      </c>
      <c r="D19" s="34">
        <v>44</v>
      </c>
      <c r="E19" s="35">
        <v>10.731707317073171</v>
      </c>
      <c r="F19" s="34">
        <v>19</v>
      </c>
      <c r="G19" s="35">
        <v>6.1889250814332248</v>
      </c>
      <c r="H19" s="25" t="s">
        <v>44</v>
      </c>
    </row>
    <row r="20" spans="1:8">
      <c r="A20" s="4" t="s">
        <v>20</v>
      </c>
      <c r="B20" s="34">
        <v>34</v>
      </c>
      <c r="C20" s="35">
        <f t="shared" si="0"/>
        <v>6.5891472868217065</v>
      </c>
      <c r="D20" s="34">
        <v>19</v>
      </c>
      <c r="E20" s="35">
        <v>4.6341463414634143</v>
      </c>
      <c r="F20" s="34">
        <v>16</v>
      </c>
      <c r="G20" s="35">
        <v>5.2117263843648214</v>
      </c>
      <c r="H20" s="25" t="s">
        <v>45</v>
      </c>
    </row>
    <row r="21" spans="1:8" ht="15.75" thickBot="1">
      <c r="A21" s="5" t="s">
        <v>21</v>
      </c>
      <c r="B21" s="36">
        <v>10</v>
      </c>
      <c r="C21" s="56">
        <f t="shared" si="0"/>
        <v>1.9379844961240309</v>
      </c>
      <c r="D21" s="36">
        <v>9</v>
      </c>
      <c r="E21" s="56">
        <v>2.1951219512195119</v>
      </c>
      <c r="F21" s="36">
        <v>9</v>
      </c>
      <c r="G21" s="56">
        <v>2.9315960912052117</v>
      </c>
      <c r="H21" s="26" t="s">
        <v>46</v>
      </c>
    </row>
    <row r="22" spans="1:8" ht="15.75" thickBot="1">
      <c r="A22" s="9" t="s">
        <v>22</v>
      </c>
      <c r="B22" s="10">
        <f>SUM(B4:B21)</f>
        <v>516</v>
      </c>
      <c r="C22" s="10">
        <f t="shared" ref="C22" si="1">(B22/B$22)*100</f>
        <v>100</v>
      </c>
      <c r="D22" s="10">
        <f>SUM(D4:D21)</f>
        <v>410</v>
      </c>
      <c r="E22" s="10">
        <f t="shared" ref="E22" si="2">(D22/D$22)*100</f>
        <v>100</v>
      </c>
      <c r="F22" s="10">
        <f>SUM(F4:F21)</f>
        <v>307</v>
      </c>
      <c r="G22" s="10">
        <f t="shared" ref="G22" si="3">(F22/F$22)*100</f>
        <v>100</v>
      </c>
    </row>
    <row r="23" spans="1:8">
      <c r="A23" s="63" t="s">
        <v>24</v>
      </c>
      <c r="B23" s="63"/>
      <c r="C23" s="63"/>
      <c r="D23" s="63"/>
      <c r="E23" s="63"/>
      <c r="F23" s="63"/>
      <c r="G23" s="63"/>
    </row>
    <row r="24" spans="1:8">
      <c r="A24" s="64" t="s">
        <v>25</v>
      </c>
      <c r="B24" s="64"/>
      <c r="C24" s="64"/>
      <c r="D24" s="64"/>
      <c r="E24" s="64"/>
      <c r="F24" s="64"/>
      <c r="G24" s="64"/>
    </row>
  </sheetData>
  <mergeCells count="7">
    <mergeCell ref="A24:G24"/>
    <mergeCell ref="A1:H1"/>
    <mergeCell ref="A2:A3"/>
    <mergeCell ref="B2:C2"/>
    <mergeCell ref="D2:E2"/>
    <mergeCell ref="F2:G2"/>
    <mergeCell ref="A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zoomScale="110" zoomScaleNormal="110" workbookViewId="0">
      <selection activeCell="B4" sqref="B4:G23"/>
    </sheetView>
  </sheetViews>
  <sheetFormatPr defaultRowHeight="15"/>
  <cols>
    <col min="1" max="1" width="55.140625" customWidth="1"/>
    <col min="3" max="3" width="11.140625" bestFit="1" customWidth="1"/>
    <col min="7" max="7" width="10.28515625" customWidth="1"/>
    <col min="8" max="8" width="11.5703125" customWidth="1"/>
  </cols>
  <sheetData>
    <row r="1" spans="1:8" ht="30" customHeight="1" thickBot="1">
      <c r="A1" s="69" t="s">
        <v>26</v>
      </c>
      <c r="B1" s="69"/>
      <c r="C1" s="69"/>
      <c r="D1" s="69"/>
      <c r="E1" s="69"/>
      <c r="F1" s="69"/>
      <c r="G1" s="69"/>
      <c r="H1" s="69"/>
    </row>
    <row r="2" spans="1:8" ht="25.5" customHeight="1" thickBot="1">
      <c r="A2" s="61" t="s">
        <v>0</v>
      </c>
      <c r="B2" s="67" t="s">
        <v>23</v>
      </c>
      <c r="C2" s="67"/>
      <c r="D2" s="67" t="s">
        <v>1</v>
      </c>
      <c r="E2" s="67"/>
      <c r="F2" s="68" t="s">
        <v>48</v>
      </c>
      <c r="G2" s="61"/>
      <c r="H2" s="28" t="s">
        <v>0</v>
      </c>
    </row>
    <row r="3" spans="1:8" ht="15.75" thickBot="1">
      <c r="A3" s="61"/>
      <c r="B3" s="54" t="s">
        <v>3</v>
      </c>
      <c r="C3" s="54" t="s">
        <v>4</v>
      </c>
      <c r="D3" s="54" t="s">
        <v>3</v>
      </c>
      <c r="E3" s="54" t="s">
        <v>4</v>
      </c>
      <c r="F3" s="54" t="s">
        <v>3</v>
      </c>
      <c r="G3" s="55" t="s">
        <v>4</v>
      </c>
      <c r="H3" s="29" t="s">
        <v>47</v>
      </c>
    </row>
    <row r="4" spans="1:8">
      <c r="A4" s="3" t="s">
        <v>5</v>
      </c>
      <c r="B4" s="34">
        <v>2</v>
      </c>
      <c r="C4" s="35">
        <v>0.38834951456310679</v>
      </c>
      <c r="D4" s="34">
        <v>2</v>
      </c>
      <c r="E4" s="35">
        <v>0.48899755501222492</v>
      </c>
      <c r="F4" s="34">
        <v>2</v>
      </c>
      <c r="G4" s="35">
        <v>0.65359477124183007</v>
      </c>
      <c r="H4" s="27" t="s">
        <v>28</v>
      </c>
    </row>
    <row r="5" spans="1:8">
      <c r="A5" s="4" t="s">
        <v>6</v>
      </c>
      <c r="B5" s="34">
        <v>16</v>
      </c>
      <c r="C5" s="35">
        <v>3.1067961165048543</v>
      </c>
      <c r="D5" s="34">
        <v>16</v>
      </c>
      <c r="E5" s="35">
        <v>3.9119804400977993</v>
      </c>
      <c r="F5" s="34">
        <v>13</v>
      </c>
      <c r="G5" s="35">
        <v>4.2483660130718954</v>
      </c>
      <c r="H5" s="25" t="s">
        <v>29</v>
      </c>
    </row>
    <row r="6" spans="1:8">
      <c r="A6" s="4" t="s">
        <v>7</v>
      </c>
      <c r="B6" s="34">
        <v>20</v>
      </c>
      <c r="C6" s="35">
        <v>3.8834951456310676</v>
      </c>
      <c r="D6" s="34">
        <v>15</v>
      </c>
      <c r="E6" s="35">
        <v>3.6674816625916873</v>
      </c>
      <c r="F6" s="34">
        <v>10</v>
      </c>
      <c r="G6" s="35">
        <v>3.2679738562091507</v>
      </c>
      <c r="H6" s="25" t="s">
        <v>30</v>
      </c>
    </row>
    <row r="7" spans="1:8">
      <c r="A7" s="4" t="s">
        <v>8</v>
      </c>
      <c r="B7" s="34">
        <v>68</v>
      </c>
      <c r="C7" s="35">
        <v>13.203883495145632</v>
      </c>
      <c r="D7" s="34">
        <v>45</v>
      </c>
      <c r="E7" s="35">
        <v>11.002444987775061</v>
      </c>
      <c r="F7" s="34">
        <v>24</v>
      </c>
      <c r="G7" s="35">
        <v>7.8431372549019605</v>
      </c>
      <c r="H7" s="25" t="s">
        <v>31</v>
      </c>
    </row>
    <row r="8" spans="1:8">
      <c r="A8" s="4" t="s">
        <v>27</v>
      </c>
      <c r="B8" s="34">
        <v>20</v>
      </c>
      <c r="C8" s="35">
        <v>3.8834951456310676</v>
      </c>
      <c r="D8" s="34">
        <v>20</v>
      </c>
      <c r="E8" s="35">
        <v>4.8899755501222497</v>
      </c>
      <c r="F8" s="34">
        <v>19</v>
      </c>
      <c r="G8" s="35">
        <v>6.2091503267973858</v>
      </c>
      <c r="H8" s="25" t="s">
        <v>32</v>
      </c>
    </row>
    <row r="9" spans="1:8">
      <c r="A9" s="4" t="s">
        <v>9</v>
      </c>
      <c r="B9" s="34">
        <v>65</v>
      </c>
      <c r="C9" s="35">
        <v>12.621359223300971</v>
      </c>
      <c r="D9" s="34">
        <v>63</v>
      </c>
      <c r="E9" s="35">
        <v>15.403422982885084</v>
      </c>
      <c r="F9" s="34">
        <v>53</v>
      </c>
      <c r="G9" s="35">
        <v>17.320261437908496</v>
      </c>
      <c r="H9" s="25" t="s">
        <v>33</v>
      </c>
    </row>
    <row r="10" spans="1:8">
      <c r="A10" s="4" t="s">
        <v>10</v>
      </c>
      <c r="B10" s="34">
        <v>35</v>
      </c>
      <c r="C10" s="35">
        <v>6.7961165048543686</v>
      </c>
      <c r="D10" s="34">
        <v>32</v>
      </c>
      <c r="E10" s="35">
        <v>7.8239608801955987</v>
      </c>
      <c r="F10" s="34">
        <v>28</v>
      </c>
      <c r="G10" s="35">
        <v>9.1503267973856204</v>
      </c>
      <c r="H10" s="25" t="s">
        <v>34</v>
      </c>
    </row>
    <row r="11" spans="1:8">
      <c r="A11" s="4" t="s">
        <v>11</v>
      </c>
      <c r="B11" s="34">
        <v>33</v>
      </c>
      <c r="C11" s="35">
        <v>6.407766990291262</v>
      </c>
      <c r="D11" s="34">
        <v>31</v>
      </c>
      <c r="E11" s="35">
        <v>7.5794621026894866</v>
      </c>
      <c r="F11" s="34">
        <v>29</v>
      </c>
      <c r="G11" s="35">
        <v>9.477124183006536</v>
      </c>
      <c r="H11" s="25" t="s">
        <v>35</v>
      </c>
    </row>
    <row r="12" spans="1:8">
      <c r="A12" s="4" t="s">
        <v>12</v>
      </c>
      <c r="B12" s="34">
        <v>50</v>
      </c>
      <c r="C12" s="35">
        <v>9.7087378640776691</v>
      </c>
      <c r="D12" s="34">
        <v>45</v>
      </c>
      <c r="E12" s="35">
        <v>11.002444987775061</v>
      </c>
      <c r="F12" s="34">
        <v>41</v>
      </c>
      <c r="G12" s="35">
        <v>13.398692810457517</v>
      </c>
      <c r="H12" s="25" t="s">
        <v>37</v>
      </c>
    </row>
    <row r="13" spans="1:8">
      <c r="A13" s="4" t="s">
        <v>13</v>
      </c>
      <c r="B13" s="34">
        <v>12</v>
      </c>
      <c r="C13" s="35">
        <v>2.3300970873786406</v>
      </c>
      <c r="D13" s="34">
        <v>10</v>
      </c>
      <c r="E13" s="35">
        <v>2.4449877750611249</v>
      </c>
      <c r="F13" s="34">
        <v>7</v>
      </c>
      <c r="G13" s="35">
        <v>2.2875816993464051</v>
      </c>
      <c r="H13" s="25" t="s">
        <v>38</v>
      </c>
    </row>
    <row r="14" spans="1:8">
      <c r="A14" s="4" t="s">
        <v>14</v>
      </c>
      <c r="B14" s="34">
        <v>7</v>
      </c>
      <c r="C14" s="35">
        <v>1.3592233009708738</v>
      </c>
      <c r="D14" s="34">
        <v>6</v>
      </c>
      <c r="E14" s="35">
        <v>1.4669926650366749</v>
      </c>
      <c r="F14" s="34">
        <v>6</v>
      </c>
      <c r="G14" s="35">
        <v>1.9607843137254901</v>
      </c>
      <c r="H14" s="25" t="s">
        <v>39</v>
      </c>
    </row>
    <row r="15" spans="1:8">
      <c r="A15" s="4" t="s">
        <v>15</v>
      </c>
      <c r="B15" s="34">
        <v>5</v>
      </c>
      <c r="C15" s="35">
        <v>0.97087378640776689</v>
      </c>
      <c r="D15" s="34">
        <v>5</v>
      </c>
      <c r="E15" s="35">
        <v>1.2224938875305624</v>
      </c>
      <c r="F15" s="34">
        <v>2</v>
      </c>
      <c r="G15" s="35">
        <v>0.65359477124183007</v>
      </c>
      <c r="H15" s="25" t="s">
        <v>40</v>
      </c>
    </row>
    <row r="16" spans="1:8">
      <c r="A16" s="4" t="s">
        <v>16</v>
      </c>
      <c r="B16" s="34">
        <v>2</v>
      </c>
      <c r="C16" s="35">
        <v>0.38834951456310679</v>
      </c>
      <c r="D16" s="34">
        <v>2</v>
      </c>
      <c r="E16" s="35">
        <v>0.48899755501222492</v>
      </c>
      <c r="F16" s="34">
        <v>2</v>
      </c>
      <c r="G16" s="35">
        <v>0.65359477124183007</v>
      </c>
      <c r="H16" s="25" t="s">
        <v>41</v>
      </c>
    </row>
    <row r="17" spans="1:8">
      <c r="A17" s="4" t="s">
        <v>17</v>
      </c>
      <c r="B17" s="34">
        <v>4</v>
      </c>
      <c r="C17" s="35">
        <v>0.77669902912621358</v>
      </c>
      <c r="D17" s="34">
        <v>4</v>
      </c>
      <c r="E17" s="35">
        <v>0.97799511002444983</v>
      </c>
      <c r="F17" s="34">
        <v>2</v>
      </c>
      <c r="G17" s="35">
        <v>0.65359477124183007</v>
      </c>
      <c r="H17" s="25" t="s">
        <v>42</v>
      </c>
    </row>
    <row r="18" spans="1:8">
      <c r="A18" s="4" t="s">
        <v>18</v>
      </c>
      <c r="B18" s="34">
        <v>60</v>
      </c>
      <c r="C18" s="35">
        <v>11.650485436893204</v>
      </c>
      <c r="D18" s="34">
        <v>40</v>
      </c>
      <c r="E18" s="35">
        <v>9.7799511002444994</v>
      </c>
      <c r="F18" s="34">
        <v>23</v>
      </c>
      <c r="G18" s="35">
        <v>7.5163398692810457</v>
      </c>
      <c r="H18" s="25" t="s">
        <v>43</v>
      </c>
    </row>
    <row r="19" spans="1:8">
      <c r="A19" s="4" t="s">
        <v>19</v>
      </c>
      <c r="B19" s="34">
        <v>50</v>
      </c>
      <c r="C19" s="35">
        <v>9.7087378640776691</v>
      </c>
      <c r="D19" s="34">
        <v>28</v>
      </c>
      <c r="E19" s="35">
        <v>6.8459657701711487</v>
      </c>
      <c r="F19" s="34">
        <v>15</v>
      </c>
      <c r="G19" s="35">
        <v>4.9019607843137258</v>
      </c>
      <c r="H19" s="25" t="s">
        <v>44</v>
      </c>
    </row>
    <row r="20" spans="1:8">
      <c r="A20" s="4" t="s">
        <v>49</v>
      </c>
      <c r="B20" s="34">
        <v>11</v>
      </c>
      <c r="C20" s="35">
        <v>2.1359223300970873</v>
      </c>
      <c r="D20" s="34">
        <v>9</v>
      </c>
      <c r="E20" s="35">
        <v>2.2004889975550124</v>
      </c>
      <c r="F20" s="34">
        <v>3</v>
      </c>
      <c r="G20" s="35">
        <v>0.98039215686274506</v>
      </c>
      <c r="H20" s="25" t="s">
        <v>51</v>
      </c>
    </row>
    <row r="21" spans="1:8">
      <c r="A21" s="4" t="s">
        <v>50</v>
      </c>
      <c r="B21" s="34">
        <v>10</v>
      </c>
      <c r="C21" s="35">
        <v>1.9417475728155338</v>
      </c>
      <c r="D21" s="34">
        <v>7</v>
      </c>
      <c r="E21" s="35">
        <v>1.7114914425427872</v>
      </c>
      <c r="F21" s="34">
        <v>1</v>
      </c>
      <c r="G21" s="35">
        <v>0.32679738562091504</v>
      </c>
      <c r="H21" s="60" t="s">
        <v>52</v>
      </c>
    </row>
    <row r="22" spans="1:8">
      <c r="A22" s="4" t="s">
        <v>20</v>
      </c>
      <c r="B22" s="34">
        <v>34</v>
      </c>
      <c r="C22" s="35">
        <v>6.6019417475728162</v>
      </c>
      <c r="D22" s="34">
        <v>19</v>
      </c>
      <c r="E22" s="35">
        <v>4.6454767726161368</v>
      </c>
      <c r="F22" s="34">
        <v>16</v>
      </c>
      <c r="G22" s="35">
        <v>5.2287581699346406</v>
      </c>
      <c r="H22" s="25" t="s">
        <v>45</v>
      </c>
    </row>
    <row r="23" spans="1:8" ht="15.75" thickBot="1">
      <c r="A23" s="5" t="s">
        <v>21</v>
      </c>
      <c r="B23" s="34">
        <v>11</v>
      </c>
      <c r="C23" s="35">
        <v>2.1359223300970873</v>
      </c>
      <c r="D23" s="34">
        <v>10</v>
      </c>
      <c r="E23" s="35">
        <v>2.4449877750611249</v>
      </c>
      <c r="F23" s="34">
        <v>10</v>
      </c>
      <c r="G23" s="35">
        <v>3.2679738562091507</v>
      </c>
      <c r="H23" s="26" t="s">
        <v>46</v>
      </c>
    </row>
    <row r="24" spans="1:8" ht="15.75" thickBot="1">
      <c r="A24" s="9" t="s">
        <v>22</v>
      </c>
      <c r="B24" s="10">
        <f>SUM(B4:B23)</f>
        <v>515</v>
      </c>
      <c r="C24" s="10">
        <f t="shared" ref="C24" si="0">(B24/B$24)*100</f>
        <v>100</v>
      </c>
      <c r="D24" s="10">
        <f>SUM(D4:D23)</f>
        <v>409</v>
      </c>
      <c r="E24" s="10">
        <f t="shared" ref="E24" si="1">(D24/D$24)*100</f>
        <v>100</v>
      </c>
      <c r="F24" s="10">
        <f>SUM(F4:F23)</f>
        <v>306</v>
      </c>
      <c r="G24" s="10">
        <f t="shared" ref="G24" si="2">(F24/F$24)*100</f>
        <v>100</v>
      </c>
    </row>
    <row r="25" spans="1:8">
      <c r="A25" s="63" t="s">
        <v>24</v>
      </c>
      <c r="B25" s="63"/>
      <c r="C25" s="63"/>
      <c r="D25" s="63"/>
      <c r="E25" s="63"/>
      <c r="F25" s="63"/>
      <c r="G25" s="63"/>
    </row>
    <row r="26" spans="1:8">
      <c r="A26" s="64" t="s">
        <v>25</v>
      </c>
      <c r="B26" s="64"/>
      <c r="C26" s="64"/>
      <c r="D26" s="64"/>
      <c r="E26" s="64"/>
      <c r="F26" s="64"/>
      <c r="G26" s="64"/>
    </row>
  </sheetData>
  <sheetProtection password="C76B" sheet="1" objects="1" scenarios="1"/>
  <mergeCells count="7">
    <mergeCell ref="A26:G26"/>
    <mergeCell ref="A1:H1"/>
    <mergeCell ref="A2:A3"/>
    <mergeCell ref="B2:C2"/>
    <mergeCell ref="D2:E2"/>
    <mergeCell ref="F2:G2"/>
    <mergeCell ref="A25:G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JAN-FEV</vt:lpstr>
      <vt:lpstr>MAR</vt:lpstr>
      <vt:lpstr>ABR</vt:lpstr>
      <vt:lpstr>MAIO</vt:lpstr>
      <vt:lpstr>JUNHO</vt:lpstr>
      <vt:lpstr>JULHO</vt:lpstr>
      <vt:lpstr>AGO</vt:lpstr>
      <vt:lpstr>SET</vt:lpstr>
      <vt:lpstr>OUT</vt:lpstr>
      <vt:lpstr>NOV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2013-04-15T20:33:19Z</dcterms:created>
  <dcterms:modified xsi:type="dcterms:W3CDTF">2013-12-11T16:44:30Z</dcterms:modified>
</cp:coreProperties>
</file>