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worksheets/sheet6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20" activeTab="3"/>
  </bookViews>
  <sheets>
    <sheet name="JAN-FEV" sheetId="13" r:id="rId1"/>
    <sheet name="MAR" sheetId="14" r:id="rId2"/>
    <sheet name="ABR" sheetId="15" r:id="rId3"/>
    <sheet name="MAIO" sheetId="16" r:id="rId4"/>
    <sheet name="Plan2" sheetId="2" r:id="rId5"/>
    <sheet name="Plan3" sheetId="3" r:id="rId6"/>
  </sheets>
  <calcPr calcId="125725"/>
</workbook>
</file>

<file path=xl/calcChain.xml><?xml version="1.0" encoding="utf-8"?>
<calcChain xmlns="http://schemas.openxmlformats.org/spreadsheetml/2006/main">
  <c r="F29" i="16"/>
  <c r="G29" s="1"/>
  <c r="D29"/>
  <c r="E29" s="1"/>
  <c r="B29"/>
  <c r="C28" s="1"/>
  <c r="G26"/>
  <c r="G25"/>
  <c r="G23"/>
  <c r="C22"/>
  <c r="E21"/>
  <c r="G19"/>
  <c r="C18"/>
  <c r="E17"/>
  <c r="G16"/>
  <c r="G15"/>
  <c r="C15"/>
  <c r="C13"/>
  <c r="E12"/>
  <c r="G10"/>
  <c r="E10"/>
  <c r="C10"/>
  <c r="E9"/>
  <c r="G8"/>
  <c r="E8"/>
  <c r="C8"/>
  <c r="E7"/>
  <c r="G6"/>
  <c r="E6"/>
  <c r="C6"/>
  <c r="E5"/>
  <c r="G4"/>
  <c r="E4"/>
  <c r="C4"/>
  <c r="F27" i="15"/>
  <c r="G27" s="1"/>
  <c r="D27"/>
  <c r="E27" s="1"/>
  <c r="B27"/>
  <c r="C26" s="1"/>
  <c r="E26"/>
  <c r="G25"/>
  <c r="E23"/>
  <c r="E22"/>
  <c r="E21"/>
  <c r="E20"/>
  <c r="E19"/>
  <c r="E18"/>
  <c r="E17"/>
  <c r="E16"/>
  <c r="E15"/>
  <c r="E14"/>
  <c r="E13"/>
  <c r="C13"/>
  <c r="G11"/>
  <c r="E11"/>
  <c r="G10"/>
  <c r="E10"/>
  <c r="G9"/>
  <c r="E9"/>
  <c r="C9"/>
  <c r="G7"/>
  <c r="E7"/>
  <c r="G6"/>
  <c r="E6"/>
  <c r="G5"/>
  <c r="E5"/>
  <c r="C5"/>
  <c r="G4"/>
  <c r="E4"/>
  <c r="C4"/>
  <c r="G5" i="14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G4"/>
  <c r="E4"/>
  <c r="C27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4"/>
  <c r="F27"/>
  <c r="G27" s="1"/>
  <c r="D27"/>
  <c r="E27" s="1"/>
  <c r="B27"/>
  <c r="F27" i="13"/>
  <c r="G27" s="1"/>
  <c r="D27"/>
  <c r="E27" s="1"/>
  <c r="B27"/>
  <c r="C27" s="1"/>
  <c r="E15" i="16" l="1"/>
  <c r="E20"/>
  <c r="C14"/>
  <c r="G14"/>
  <c r="C5"/>
  <c r="G5"/>
  <c r="C7"/>
  <c r="G7"/>
  <c r="C9"/>
  <c r="G9"/>
  <c r="C12"/>
  <c r="G12"/>
  <c r="G13"/>
  <c r="C16"/>
  <c r="C17"/>
  <c r="G17"/>
  <c r="G18"/>
  <c r="C20"/>
  <c r="G20"/>
  <c r="G21"/>
  <c r="G22"/>
  <c r="G24"/>
  <c r="C26"/>
  <c r="G27"/>
  <c r="E14"/>
  <c r="G28"/>
  <c r="E13"/>
  <c r="E16"/>
  <c r="E24"/>
  <c r="E25"/>
  <c r="C24"/>
  <c r="C11"/>
  <c r="G11"/>
  <c r="E11"/>
  <c r="E18"/>
  <c r="E19"/>
  <c r="E22"/>
  <c r="E23"/>
  <c r="E26"/>
  <c r="E27"/>
  <c r="E28"/>
  <c r="C19"/>
  <c r="C21"/>
  <c r="C23"/>
  <c r="C25"/>
  <c r="C27"/>
  <c r="G8" i="15"/>
  <c r="G13"/>
  <c r="G14"/>
  <c r="G15"/>
  <c r="G16"/>
  <c r="G17"/>
  <c r="G18"/>
  <c r="G19"/>
  <c r="G20"/>
  <c r="G21"/>
  <c r="G22"/>
  <c r="G23"/>
  <c r="G12"/>
  <c r="G24"/>
  <c r="E8"/>
  <c r="E12"/>
  <c r="E24"/>
  <c r="C7"/>
  <c r="C11"/>
  <c r="C17"/>
  <c r="C15"/>
  <c r="C21"/>
  <c r="C6"/>
  <c r="C8"/>
  <c r="C27" s="1"/>
  <c r="C10"/>
  <c r="C12"/>
  <c r="C14"/>
  <c r="C16"/>
  <c r="C19"/>
  <c r="C23"/>
  <c r="C18"/>
  <c r="C20"/>
  <c r="C22"/>
  <c r="C25"/>
  <c r="C24"/>
  <c r="E25"/>
  <c r="G26"/>
  <c r="C29" i="16" l="1"/>
</calcChain>
</file>

<file path=xl/sharedStrings.xml><?xml version="1.0" encoding="utf-8"?>
<sst xmlns="http://schemas.openxmlformats.org/spreadsheetml/2006/main" count="252" uniqueCount="61">
  <si>
    <t>UNIDADE</t>
  </si>
  <si>
    <t>Com Nível Superior</t>
  </si>
  <si>
    <t>Qte.</t>
  </si>
  <si>
    <t>%</t>
  </si>
  <si>
    <t xml:space="preserve">ASSOCIAÇÃO DOS SERVIDORES DO TRIBUNAL DE CONTAS </t>
  </si>
  <si>
    <t>CONSULTORIA GERAL (COG)  (*)</t>
  </si>
  <si>
    <t>CORPO DE AUDITORES  (*)</t>
  </si>
  <si>
    <t xml:space="preserve">DIRETORIA DE ADMINISTRAÇÃO E FINANÇAS (DAF) </t>
  </si>
  <si>
    <t xml:space="preserve">DIRETORIA DE CONTROLE DA ADMINISTRAÇÃO ESTADUAL (DCE) (*) </t>
  </si>
  <si>
    <t>DIRETORIA DE CONTROLE DE ATOS DE PESSOAL (DAP) (*)</t>
  </si>
  <si>
    <t>DIRETORIA DE CONTROLE DE LICITAÇÕES E CONTRATAÇÕES (*)</t>
  </si>
  <si>
    <t>DIRETORIA DE CONTROLE DE MUNICÍPIOS (DMU) (*)</t>
  </si>
  <si>
    <t xml:space="preserve">DIRETORIA DE INFORMÁTICA (DIN) </t>
  </si>
  <si>
    <t xml:space="preserve">DIRETORIA DE PLANEJAMENTO E PROJETOS ESPECIAIS (DPE) </t>
  </si>
  <si>
    <t xml:space="preserve">DIRETORIA GERAL DE CONTROLE EXTERNO (DGCE) </t>
  </si>
  <si>
    <t xml:space="preserve">DIRETORIA GERAL DE PLANEJAMENTO E ADMINISTRAÇÃO (DGPA) </t>
  </si>
  <si>
    <t xml:space="preserve">GABINETE DO CONSELHEIRO CORREGEDOR GERAL (GCR) </t>
  </si>
  <si>
    <t xml:space="preserve">GABINETES DE CONSELHEIROS (GAC) </t>
  </si>
  <si>
    <t xml:space="preserve">PRESIDÊNCIA (GAP) </t>
  </si>
  <si>
    <t xml:space="preserve">SECRETARIA GERAL </t>
  </si>
  <si>
    <t xml:space="preserve">SERVIDORES À DISPOSIÇÃO DE OUTROS ÓRGÃOS </t>
  </si>
  <si>
    <t>T o t a l</t>
  </si>
  <si>
    <t>Todas as categorias</t>
  </si>
  <si>
    <t>FONTE: Diretoria de Administração e Finanças - DAF</t>
  </si>
  <si>
    <t>(*) Unidades que executam atividades finalísticas do TCE/SC</t>
  </si>
  <si>
    <t>TABELA 16 - DISTRIBUIÇÃO FUCIONAL DO TCE</t>
  </si>
  <si>
    <t>DIRETORIA DE ATIVIDADES ESPECIAIS (DAE) (*)</t>
  </si>
  <si>
    <t>ASTC</t>
  </si>
  <si>
    <t>COG</t>
  </si>
  <si>
    <t>CAU</t>
  </si>
  <si>
    <t>DAF</t>
  </si>
  <si>
    <t>DAE</t>
  </si>
  <si>
    <t>DCE</t>
  </si>
  <si>
    <t>DAP</t>
  </si>
  <si>
    <t>DLC</t>
  </si>
  <si>
    <t>DMU</t>
  </si>
  <si>
    <t>DIN</t>
  </si>
  <si>
    <t>DPE</t>
  </si>
  <si>
    <t>DGCE</t>
  </si>
  <si>
    <t>DGPA</t>
  </si>
  <si>
    <t>GCR</t>
  </si>
  <si>
    <t>GAC</t>
  </si>
  <si>
    <t>GAP</t>
  </si>
  <si>
    <t>SEG</t>
  </si>
  <si>
    <t>SERV À DISP.</t>
  </si>
  <si>
    <t>SIGLA</t>
  </si>
  <si>
    <t>Auditor Fiscal de
Controle Externo</t>
  </si>
  <si>
    <t>PRESIDÊNCIA (GAP) - ACOM</t>
  </si>
  <si>
    <t>PRESIDÊNCIA (GAP) - ICON</t>
  </si>
  <si>
    <t>ACOM</t>
  </si>
  <si>
    <t>ICON</t>
  </si>
  <si>
    <t>PRESIDÊNCIA (GAP) - ASMI</t>
  </si>
  <si>
    <t>PRESIDÊNCIA (GAP) - AUDI</t>
  </si>
  <si>
    <t>PRESIDÊNCIA (GAP) - OUVI</t>
  </si>
  <si>
    <t>ASMI</t>
  </si>
  <si>
    <t>AUDI</t>
  </si>
  <si>
    <t>OUVI</t>
  </si>
  <si>
    <t>DIRETORIA DE CONTROLE DE CONTAS DO GOVERNO (DCG) (*)</t>
  </si>
  <si>
    <t>DCG</t>
  </si>
  <si>
    <t xml:space="preserve">DIRETORIA DE GESTÃO DE PESSOAS (DGP) </t>
  </si>
  <si>
    <t>DGP</t>
  </si>
</sst>
</file>

<file path=xl/styles.xml><?xml version="1.0" encoding="utf-8"?>
<styleSheet xmlns="http://schemas.openxmlformats.org/spreadsheetml/2006/main">
  <numFmts count="1">
    <numFmt numFmtId="164" formatCode="0.0"/>
  </numFmts>
  <fonts count="24">
    <font>
      <sz val="11"/>
      <color theme="1"/>
      <name val="Calibri"/>
      <family val="2"/>
      <scheme val="minor"/>
    </font>
    <font>
      <b/>
      <sz val="8"/>
      <color rgb="FF800000"/>
      <name val="Arial"/>
      <family val="2"/>
    </font>
    <font>
      <sz val="8"/>
      <color rgb="FF000000"/>
      <name val="Arial"/>
      <family val="2"/>
    </font>
    <font>
      <b/>
      <sz val="14"/>
      <color theme="1"/>
      <name val="Calibri"/>
      <family val="2"/>
      <scheme val="minor"/>
    </font>
    <font>
      <sz val="7"/>
      <color rgb="FF000000"/>
      <name val="Arial"/>
      <family val="2"/>
    </font>
    <font>
      <sz val="8"/>
      <color theme="1"/>
      <name val="Calibri"/>
      <family val="2"/>
      <scheme val="minor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6">
    <border>
      <left/>
      <right/>
      <top/>
      <bottom/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 style="thin">
        <color rgb="FFFF0000"/>
      </right>
      <top style="medium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/>
      <diagonal/>
    </border>
    <border>
      <left style="thin">
        <color rgb="FFFF0000"/>
      </left>
      <right/>
      <top style="medium">
        <color rgb="FFFF0000"/>
      </top>
      <bottom style="thin">
        <color rgb="FFFF0000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 style="thin">
        <color rgb="FFFF0000"/>
      </top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 style="medium">
        <color rgb="FFFF0000"/>
      </right>
      <top/>
      <bottom style="medium">
        <color rgb="FFFF0000"/>
      </bottom>
      <diagonal/>
    </border>
  </borders>
  <cellStyleXfs count="42">
    <xf numFmtId="0" fontId="0" fillId="0" borderId="0"/>
    <xf numFmtId="0" fontId="8" fillId="0" borderId="0" applyNumberFormat="0" applyFill="0" applyBorder="0" applyAlignment="0" applyProtection="0"/>
    <xf numFmtId="0" fontId="9" fillId="0" borderId="15" applyNumberFormat="0" applyFill="0" applyAlignment="0" applyProtection="0"/>
    <xf numFmtId="0" fontId="10" fillId="0" borderId="16" applyNumberFormat="0" applyFill="0" applyAlignment="0" applyProtection="0"/>
    <xf numFmtId="0" fontId="11" fillId="0" borderId="17" applyNumberFormat="0" applyFill="0" applyAlignment="0" applyProtection="0"/>
    <xf numFmtId="0" fontId="11" fillId="0" borderId="0" applyNumberFormat="0" applyFill="0" applyBorder="0" applyAlignment="0" applyProtection="0"/>
    <xf numFmtId="0" fontId="12" fillId="6" borderId="0" applyNumberFormat="0" applyBorder="0" applyAlignment="0" applyProtection="0"/>
    <xf numFmtId="0" fontId="13" fillId="7" borderId="0" applyNumberFormat="0" applyBorder="0" applyAlignment="0" applyProtection="0"/>
    <xf numFmtId="0" fontId="14" fillId="8" borderId="0" applyNumberFormat="0" applyBorder="0" applyAlignment="0" applyProtection="0"/>
    <xf numFmtId="0" fontId="15" fillId="9" borderId="18" applyNumberFormat="0" applyAlignment="0" applyProtection="0"/>
    <xf numFmtId="0" fontId="16" fillId="10" borderId="19" applyNumberFormat="0" applyAlignment="0" applyProtection="0"/>
    <xf numFmtId="0" fontId="17" fillId="10" borderId="18" applyNumberFormat="0" applyAlignment="0" applyProtection="0"/>
    <xf numFmtId="0" fontId="18" fillId="0" borderId="20" applyNumberFormat="0" applyFill="0" applyAlignment="0" applyProtection="0"/>
    <xf numFmtId="0" fontId="19" fillId="11" borderId="21" applyNumberFormat="0" applyAlignment="0" applyProtection="0"/>
    <xf numFmtId="0" fontId="20" fillId="0" borderId="0" applyNumberFormat="0" applyFill="0" applyBorder="0" applyAlignment="0" applyProtection="0"/>
    <xf numFmtId="0" fontId="7" fillId="12" borderId="22" applyNumberFormat="0" applyFont="0" applyAlignment="0" applyProtection="0"/>
    <xf numFmtId="0" fontId="21" fillId="0" borderId="0" applyNumberFormat="0" applyFill="0" applyBorder="0" applyAlignment="0" applyProtection="0"/>
    <xf numFmtId="0" fontId="22" fillId="0" borderId="23" applyNumberFormat="0" applyFill="0" applyAlignment="0" applyProtection="0"/>
    <xf numFmtId="0" fontId="23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23" fillId="24" borderId="0" applyNumberFormat="0" applyBorder="0" applyAlignment="0" applyProtection="0"/>
    <xf numFmtId="0" fontId="23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23" fillId="28" borderId="0" applyNumberFormat="0" applyBorder="0" applyAlignment="0" applyProtection="0"/>
    <xf numFmtId="0" fontId="23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23" fillId="32" borderId="0" applyNumberFormat="0" applyBorder="0" applyAlignment="0" applyProtection="0"/>
    <xf numFmtId="0" fontId="23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35" borderId="0" applyNumberFormat="0" applyBorder="0" applyAlignment="0" applyProtection="0"/>
    <xf numFmtId="0" fontId="23" fillId="36" borderId="0" applyNumberFormat="0" applyBorder="0" applyAlignment="0" applyProtection="0"/>
  </cellStyleXfs>
  <cellXfs count="23">
    <xf numFmtId="0" fontId="0" fillId="0" borderId="0" xfId="0"/>
    <xf numFmtId="0" fontId="2" fillId="2" borderId="4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vertical="center" wrapText="1"/>
    </xf>
    <xf numFmtId="0" fontId="2" fillId="2" borderId="7" xfId="0" applyFont="1" applyFill="1" applyBorder="1" applyAlignment="1">
      <alignment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left" indent="1"/>
    </xf>
    <xf numFmtId="0" fontId="5" fillId="0" borderId="11" xfId="0" applyFont="1" applyBorder="1" applyAlignment="1">
      <alignment horizontal="left" indent="1"/>
    </xf>
    <xf numFmtId="0" fontId="5" fillId="0" borderId="9" xfId="0" applyFont="1" applyBorder="1" applyAlignment="1">
      <alignment horizontal="left" indent="1"/>
    </xf>
    <xf numFmtId="0" fontId="1" fillId="4" borderId="12" xfId="0" applyFont="1" applyFill="1" applyBorder="1" applyAlignment="1">
      <alignment horizontal="center" vertical="center" wrapText="1"/>
    </xf>
    <xf numFmtId="0" fontId="1" fillId="4" borderId="13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right" indent="2"/>
    </xf>
    <xf numFmtId="2" fontId="6" fillId="0" borderId="6" xfId="0" applyNumberFormat="1" applyFont="1" applyBorder="1" applyAlignment="1">
      <alignment horizontal="right" indent="2"/>
    </xf>
    <xf numFmtId="0" fontId="1" fillId="5" borderId="25" xfId="0" applyFont="1" applyFill="1" applyBorder="1" applyAlignment="1">
      <alignment horizontal="center" vertical="center" wrapText="1"/>
    </xf>
    <xf numFmtId="0" fontId="1" fillId="4" borderId="12" xfId="0" applyFont="1" applyFill="1" applyBorder="1" applyAlignment="1">
      <alignment horizontal="center" wrapText="1"/>
    </xf>
    <xf numFmtId="0" fontId="1" fillId="4" borderId="24" xfId="0" applyFont="1" applyFill="1" applyBorder="1" applyAlignment="1">
      <alignment horizontal="center" wrapText="1"/>
    </xf>
    <xf numFmtId="164" fontId="6" fillId="0" borderId="6" xfId="0" applyNumberFormat="1" applyFont="1" applyBorder="1" applyAlignment="1">
      <alignment horizontal="right" indent="2"/>
    </xf>
    <xf numFmtId="164" fontId="1" fillId="5" borderId="25" xfId="0" applyNumberFormat="1" applyFont="1" applyFill="1" applyBorder="1" applyAlignment="1">
      <alignment horizontal="right" vertical="center" wrapText="1" indent="2"/>
    </xf>
    <xf numFmtId="0" fontId="4" fillId="2" borderId="0" xfId="0" applyFont="1" applyFill="1" applyBorder="1" applyAlignment="1">
      <alignment horizontal="left" vertical="center" wrapText="1"/>
    </xf>
    <xf numFmtId="0" fontId="3" fillId="3" borderId="14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left" vertical="center" wrapText="1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Incorreto" xfId="7" builtinId="27" customBuiltin="1"/>
    <cellStyle name="Neutra" xfId="8" builtinId="28" customBuiltin="1"/>
    <cellStyle name="Normal" xfId="0" builtinId="0"/>
    <cellStyle name="Nota" xfId="15" builtinId="10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100" b="1" i="0" baseline="0"/>
              <a:t>Distribuição Funcional do TCE - Todas as Categorias</a:t>
            </a:r>
          </a:p>
          <a:p>
            <a:pPr>
              <a:defRPr/>
            </a:pPr>
            <a:r>
              <a:rPr lang="pt-BR" sz="900" b="0" i="1" baseline="0"/>
              <a:t>Período: JAN - FEV / 2014</a:t>
            </a:r>
            <a:endParaRPr lang="pt-BR" sz="900"/>
          </a:p>
        </c:rich>
      </c:tx>
      <c:spPr>
        <a:ln>
          <a:solidFill>
            <a:srgbClr val="FF0000"/>
          </a:solidFill>
        </a:ln>
        <a:scene3d>
          <a:camera prst="orthographicFront"/>
          <a:lightRig rig="threePt" dir="t"/>
        </a:scene3d>
        <a:sp3d>
          <a:bevelB/>
        </a:sp3d>
      </c:spPr>
    </c:title>
    <c:plotArea>
      <c:layout>
        <c:manualLayout>
          <c:layoutTarget val="inner"/>
          <c:xMode val="edge"/>
          <c:yMode val="edge"/>
          <c:x val="0.30294291338583096"/>
          <c:y val="0.26295951958008434"/>
          <c:w val="0.42189216972878624"/>
          <c:h val="0.70270993962691974"/>
        </c:manualLayout>
      </c:layout>
      <c:pieChart>
        <c:varyColors val="1"/>
        <c:ser>
          <c:idx val="0"/>
          <c:order val="0"/>
          <c:tx>
            <c:strRef>
              <c:f>'JAN-FEV'!$H$4:$H$26</c:f>
              <c:strCache>
                <c:ptCount val="1"/>
                <c:pt idx="0">
                  <c:v>ASTC COG CAU DAF DAE DCE DAP DLC DMU DIN DPE DGCE DGPA GCR GAC GAP ACOM ASMI AUDI ICON OUVI SEG SERV À DISP.</c:v>
                </c:pt>
              </c:strCache>
            </c:strRef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numFmt formatCode="0.00%" sourceLinked="0"/>
            <c:txPr>
              <a:bodyPr/>
              <a:lstStyle/>
              <a:p>
                <a:pPr>
                  <a:defRPr sz="7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showCatName val="1"/>
            <c:showPercent val="1"/>
            <c:showLeaderLines val="1"/>
          </c:dLbls>
          <c:cat>
            <c:strRef>
              <c:f>'JAN-FEV'!$H$4:$H$26</c:f>
              <c:strCache>
                <c:ptCount val="23"/>
                <c:pt idx="0">
                  <c:v>ASTC</c:v>
                </c:pt>
                <c:pt idx="1">
                  <c:v>COG</c:v>
                </c:pt>
                <c:pt idx="2">
                  <c:v>CAU</c:v>
                </c:pt>
                <c:pt idx="3">
                  <c:v>DAF</c:v>
                </c:pt>
                <c:pt idx="4">
                  <c:v>DAE</c:v>
                </c:pt>
                <c:pt idx="5">
                  <c:v>DCE</c:v>
                </c:pt>
                <c:pt idx="6">
                  <c:v>DAP</c:v>
                </c:pt>
                <c:pt idx="7">
                  <c:v>DLC</c:v>
                </c:pt>
                <c:pt idx="8">
                  <c:v>DMU</c:v>
                </c:pt>
                <c:pt idx="9">
                  <c:v>DIN</c:v>
                </c:pt>
                <c:pt idx="10">
                  <c:v>DPE</c:v>
                </c:pt>
                <c:pt idx="11">
                  <c:v>DGCE</c:v>
                </c:pt>
                <c:pt idx="12">
                  <c:v>DGPA</c:v>
                </c:pt>
                <c:pt idx="13">
                  <c:v>GCR</c:v>
                </c:pt>
                <c:pt idx="14">
                  <c:v>GAC</c:v>
                </c:pt>
                <c:pt idx="15">
                  <c:v>GAP</c:v>
                </c:pt>
                <c:pt idx="16">
                  <c:v>ACOM</c:v>
                </c:pt>
                <c:pt idx="17">
                  <c:v>ASMI</c:v>
                </c:pt>
                <c:pt idx="18">
                  <c:v>AUDI</c:v>
                </c:pt>
                <c:pt idx="19">
                  <c:v>ICON</c:v>
                </c:pt>
                <c:pt idx="20">
                  <c:v>OUVI</c:v>
                </c:pt>
                <c:pt idx="21">
                  <c:v>SEG</c:v>
                </c:pt>
                <c:pt idx="22">
                  <c:v>SERV À DISP.</c:v>
                </c:pt>
              </c:strCache>
            </c:strRef>
          </c:cat>
          <c:val>
            <c:numRef>
              <c:f>'JAN-FEV'!$B$4:$B$26</c:f>
              <c:numCache>
                <c:formatCode>General</c:formatCode>
                <c:ptCount val="23"/>
                <c:pt idx="0">
                  <c:v>2</c:v>
                </c:pt>
                <c:pt idx="1">
                  <c:v>16</c:v>
                </c:pt>
                <c:pt idx="2">
                  <c:v>20</c:v>
                </c:pt>
                <c:pt idx="3">
                  <c:v>67</c:v>
                </c:pt>
                <c:pt idx="4">
                  <c:v>20</c:v>
                </c:pt>
                <c:pt idx="5">
                  <c:v>64</c:v>
                </c:pt>
                <c:pt idx="6">
                  <c:v>34</c:v>
                </c:pt>
                <c:pt idx="7">
                  <c:v>33</c:v>
                </c:pt>
                <c:pt idx="8">
                  <c:v>50</c:v>
                </c:pt>
                <c:pt idx="9">
                  <c:v>12</c:v>
                </c:pt>
                <c:pt idx="10">
                  <c:v>7</c:v>
                </c:pt>
                <c:pt idx="11">
                  <c:v>5</c:v>
                </c:pt>
                <c:pt idx="12">
                  <c:v>2</c:v>
                </c:pt>
                <c:pt idx="13">
                  <c:v>4</c:v>
                </c:pt>
                <c:pt idx="14">
                  <c:v>60</c:v>
                </c:pt>
                <c:pt idx="15">
                  <c:v>23</c:v>
                </c:pt>
                <c:pt idx="16">
                  <c:v>11</c:v>
                </c:pt>
                <c:pt idx="17">
                  <c:v>19</c:v>
                </c:pt>
                <c:pt idx="18">
                  <c:v>6</c:v>
                </c:pt>
                <c:pt idx="19">
                  <c:v>10</c:v>
                </c:pt>
                <c:pt idx="20">
                  <c:v>3</c:v>
                </c:pt>
                <c:pt idx="21">
                  <c:v>33</c:v>
                </c:pt>
                <c:pt idx="22">
                  <c:v>10</c:v>
                </c:pt>
              </c:numCache>
            </c:numRef>
          </c:val>
        </c:ser>
        <c:dLbls>
          <c:showPercent val="1"/>
        </c:dLbls>
        <c:firstSliceAng val="0"/>
      </c:pieChart>
      <c:spPr>
        <a:noFill/>
        <a:ln w="25400">
          <a:noFill/>
        </a:ln>
      </c:spPr>
    </c:plotArea>
    <c:plotVisOnly val="1"/>
  </c:chart>
  <c:spPr>
    <a:solidFill>
      <a:srgbClr val="FFFF00"/>
    </a:solidFill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241" footer="0.3149606200000024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100" b="1" i="0" baseline="0"/>
              <a:t>Distribuição Funcional do TCE - Todas as Categorias</a:t>
            </a:r>
          </a:p>
          <a:p>
            <a:pPr>
              <a:defRPr/>
            </a:pPr>
            <a:r>
              <a:rPr lang="pt-BR" sz="900" b="0" i="1" baseline="0"/>
              <a:t>Período: JAN - FEV / 2014</a:t>
            </a:r>
            <a:endParaRPr lang="pt-BR" sz="900"/>
          </a:p>
        </c:rich>
      </c:tx>
      <c:spPr>
        <a:ln>
          <a:solidFill>
            <a:srgbClr val="FF0000"/>
          </a:solidFill>
        </a:ln>
        <a:scene3d>
          <a:camera prst="orthographicFront"/>
          <a:lightRig rig="threePt" dir="t"/>
        </a:scene3d>
        <a:sp3d>
          <a:bevelB/>
        </a:sp3d>
      </c:spPr>
    </c:title>
    <c:plotArea>
      <c:layout>
        <c:manualLayout>
          <c:layoutTarget val="inner"/>
          <c:xMode val="edge"/>
          <c:yMode val="edge"/>
          <c:x val="0.30294291338583118"/>
          <c:y val="0.26295951958008434"/>
          <c:w val="0.4218921697287864"/>
          <c:h val="0.70270993962691974"/>
        </c:manualLayout>
      </c:layout>
      <c:pieChart>
        <c:varyColors val="1"/>
        <c:ser>
          <c:idx val="0"/>
          <c:order val="0"/>
          <c:tx>
            <c:strRef>
              <c:f>MAR!$H$4:$H$26</c:f>
              <c:strCache>
                <c:ptCount val="1"/>
                <c:pt idx="0">
                  <c:v>ASTC COG CAU DAF DAE DCE DAP DLC DMU DIN DPE DGCE DGPA GCR GAC GAP ACOM ASMI AUDI ICON OUVI SEG SERV À DISP.</c:v>
                </c:pt>
              </c:strCache>
            </c:strRef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numFmt formatCode="0.00%" sourceLinked="0"/>
            <c:txPr>
              <a:bodyPr/>
              <a:lstStyle/>
              <a:p>
                <a:pPr>
                  <a:defRPr sz="7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showCatName val="1"/>
            <c:showPercent val="1"/>
            <c:showLeaderLines val="1"/>
          </c:dLbls>
          <c:cat>
            <c:strRef>
              <c:f>MAR!$H$4:$H$26</c:f>
              <c:strCache>
                <c:ptCount val="23"/>
                <c:pt idx="0">
                  <c:v>ASTC</c:v>
                </c:pt>
                <c:pt idx="1">
                  <c:v>COG</c:v>
                </c:pt>
                <c:pt idx="2">
                  <c:v>CAU</c:v>
                </c:pt>
                <c:pt idx="3">
                  <c:v>DAF</c:v>
                </c:pt>
                <c:pt idx="4">
                  <c:v>DAE</c:v>
                </c:pt>
                <c:pt idx="5">
                  <c:v>DCE</c:v>
                </c:pt>
                <c:pt idx="6">
                  <c:v>DAP</c:v>
                </c:pt>
                <c:pt idx="7">
                  <c:v>DLC</c:v>
                </c:pt>
                <c:pt idx="8">
                  <c:v>DMU</c:v>
                </c:pt>
                <c:pt idx="9">
                  <c:v>DIN</c:v>
                </c:pt>
                <c:pt idx="10">
                  <c:v>DPE</c:v>
                </c:pt>
                <c:pt idx="11">
                  <c:v>DGCE</c:v>
                </c:pt>
                <c:pt idx="12">
                  <c:v>DGPA</c:v>
                </c:pt>
                <c:pt idx="13">
                  <c:v>GCR</c:v>
                </c:pt>
                <c:pt idx="14">
                  <c:v>GAC</c:v>
                </c:pt>
                <c:pt idx="15">
                  <c:v>GAP</c:v>
                </c:pt>
                <c:pt idx="16">
                  <c:v>ACOM</c:v>
                </c:pt>
                <c:pt idx="17">
                  <c:v>ASMI</c:v>
                </c:pt>
                <c:pt idx="18">
                  <c:v>AUDI</c:v>
                </c:pt>
                <c:pt idx="19">
                  <c:v>ICON</c:v>
                </c:pt>
                <c:pt idx="20">
                  <c:v>OUVI</c:v>
                </c:pt>
                <c:pt idx="21">
                  <c:v>SEG</c:v>
                </c:pt>
                <c:pt idx="22">
                  <c:v>SERV À DISP.</c:v>
                </c:pt>
              </c:strCache>
            </c:strRef>
          </c:cat>
          <c:val>
            <c:numRef>
              <c:f>MAR!$B$4:$B$26</c:f>
              <c:numCache>
                <c:formatCode>General</c:formatCode>
                <c:ptCount val="23"/>
                <c:pt idx="0">
                  <c:v>2</c:v>
                </c:pt>
                <c:pt idx="1">
                  <c:v>16</c:v>
                </c:pt>
                <c:pt idx="2">
                  <c:v>20</c:v>
                </c:pt>
                <c:pt idx="3">
                  <c:v>68</c:v>
                </c:pt>
                <c:pt idx="4">
                  <c:v>20</c:v>
                </c:pt>
                <c:pt idx="5">
                  <c:v>62</c:v>
                </c:pt>
                <c:pt idx="6">
                  <c:v>34</c:v>
                </c:pt>
                <c:pt idx="7">
                  <c:v>33</c:v>
                </c:pt>
                <c:pt idx="8">
                  <c:v>50</c:v>
                </c:pt>
                <c:pt idx="9">
                  <c:v>12</c:v>
                </c:pt>
                <c:pt idx="10">
                  <c:v>7</c:v>
                </c:pt>
                <c:pt idx="11">
                  <c:v>5</c:v>
                </c:pt>
                <c:pt idx="12">
                  <c:v>2</c:v>
                </c:pt>
                <c:pt idx="13">
                  <c:v>4</c:v>
                </c:pt>
                <c:pt idx="14">
                  <c:v>63</c:v>
                </c:pt>
                <c:pt idx="15">
                  <c:v>22</c:v>
                </c:pt>
                <c:pt idx="16">
                  <c:v>11</c:v>
                </c:pt>
                <c:pt idx="17">
                  <c:v>19</c:v>
                </c:pt>
                <c:pt idx="18">
                  <c:v>6</c:v>
                </c:pt>
                <c:pt idx="19">
                  <c:v>10</c:v>
                </c:pt>
                <c:pt idx="20">
                  <c:v>3</c:v>
                </c:pt>
                <c:pt idx="21">
                  <c:v>33</c:v>
                </c:pt>
                <c:pt idx="22">
                  <c:v>10</c:v>
                </c:pt>
              </c:numCache>
            </c:numRef>
          </c:val>
        </c:ser>
        <c:dLbls>
          <c:showPercent val="1"/>
        </c:dLbls>
        <c:firstSliceAng val="0"/>
      </c:pieChart>
      <c:spPr>
        <a:noFill/>
        <a:ln w="25400">
          <a:noFill/>
        </a:ln>
      </c:spPr>
    </c:plotArea>
    <c:plotVisOnly val="1"/>
  </c:chart>
  <c:spPr>
    <a:solidFill>
      <a:srgbClr val="FFFF00"/>
    </a:solidFill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252" footer="0.3149606200000025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100" b="1" i="0" baseline="0"/>
              <a:t>Distribuição Funcional do TCE - Todas as Categorias</a:t>
            </a:r>
          </a:p>
          <a:p>
            <a:pPr>
              <a:defRPr/>
            </a:pPr>
            <a:r>
              <a:rPr lang="pt-BR" sz="900" b="0" i="1" baseline="0"/>
              <a:t>Período: JAN - ABR / 2014</a:t>
            </a:r>
            <a:endParaRPr lang="pt-BR" sz="900"/>
          </a:p>
        </c:rich>
      </c:tx>
      <c:layout/>
      <c:spPr>
        <a:ln>
          <a:solidFill>
            <a:srgbClr val="FF0000"/>
          </a:solidFill>
        </a:ln>
        <a:scene3d>
          <a:camera prst="orthographicFront"/>
          <a:lightRig rig="threePt" dir="t"/>
        </a:scene3d>
        <a:sp3d>
          <a:bevelB/>
        </a:sp3d>
      </c:spPr>
    </c:title>
    <c:plotArea>
      <c:layout>
        <c:manualLayout>
          <c:layoutTarget val="inner"/>
          <c:xMode val="edge"/>
          <c:yMode val="edge"/>
          <c:x val="0.30294291338583146"/>
          <c:y val="0.26295951958008434"/>
          <c:w val="0.42189216972878651"/>
          <c:h val="0.70270993962691974"/>
        </c:manualLayout>
      </c:layout>
      <c:pieChart>
        <c:varyColors val="1"/>
        <c:ser>
          <c:idx val="0"/>
          <c:order val="0"/>
          <c:tx>
            <c:strRef>
              <c:f>ABR!$H$4:$H$26</c:f>
              <c:strCache>
                <c:ptCount val="1"/>
                <c:pt idx="0">
                  <c:v>ASTC COG CAU DAF DAE DCE DAP DLC DMU DIN DPE DGCE DGPA GCR GAC GAP ACOM ASMI AUDI ICON OUVI SEG SERV À DISP.</c:v>
                </c:pt>
              </c:strCache>
            </c:strRef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numFmt formatCode="0.00%" sourceLinked="0"/>
            <c:txPr>
              <a:bodyPr/>
              <a:lstStyle/>
              <a:p>
                <a:pPr>
                  <a:defRPr sz="7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showCatName val="1"/>
            <c:showPercent val="1"/>
            <c:showLeaderLines val="1"/>
          </c:dLbls>
          <c:cat>
            <c:strRef>
              <c:f>ABR!$H$4:$H$26</c:f>
              <c:strCache>
                <c:ptCount val="23"/>
                <c:pt idx="0">
                  <c:v>ASTC</c:v>
                </c:pt>
                <c:pt idx="1">
                  <c:v>COG</c:v>
                </c:pt>
                <c:pt idx="2">
                  <c:v>CAU</c:v>
                </c:pt>
                <c:pt idx="3">
                  <c:v>DAF</c:v>
                </c:pt>
                <c:pt idx="4">
                  <c:v>DAE</c:v>
                </c:pt>
                <c:pt idx="5">
                  <c:v>DCE</c:v>
                </c:pt>
                <c:pt idx="6">
                  <c:v>DAP</c:v>
                </c:pt>
                <c:pt idx="7">
                  <c:v>DLC</c:v>
                </c:pt>
                <c:pt idx="8">
                  <c:v>DMU</c:v>
                </c:pt>
                <c:pt idx="9">
                  <c:v>DIN</c:v>
                </c:pt>
                <c:pt idx="10">
                  <c:v>DPE</c:v>
                </c:pt>
                <c:pt idx="11">
                  <c:v>DGCE</c:v>
                </c:pt>
                <c:pt idx="12">
                  <c:v>DGPA</c:v>
                </c:pt>
                <c:pt idx="13">
                  <c:v>GCR</c:v>
                </c:pt>
                <c:pt idx="14">
                  <c:v>GAC</c:v>
                </c:pt>
                <c:pt idx="15">
                  <c:v>GAP</c:v>
                </c:pt>
                <c:pt idx="16">
                  <c:v>ACOM</c:v>
                </c:pt>
                <c:pt idx="17">
                  <c:v>ASMI</c:v>
                </c:pt>
                <c:pt idx="18">
                  <c:v>AUDI</c:v>
                </c:pt>
                <c:pt idx="19">
                  <c:v>ICON</c:v>
                </c:pt>
                <c:pt idx="20">
                  <c:v>OUVI</c:v>
                </c:pt>
                <c:pt idx="21">
                  <c:v>SEG</c:v>
                </c:pt>
                <c:pt idx="22">
                  <c:v>SERV À DISP.</c:v>
                </c:pt>
              </c:strCache>
            </c:strRef>
          </c:cat>
          <c:val>
            <c:numRef>
              <c:f>ABR!$B$4:$B$26</c:f>
              <c:numCache>
                <c:formatCode>General</c:formatCode>
                <c:ptCount val="23"/>
                <c:pt idx="0">
                  <c:v>2</c:v>
                </c:pt>
                <c:pt idx="1">
                  <c:v>16</c:v>
                </c:pt>
                <c:pt idx="2">
                  <c:v>21</c:v>
                </c:pt>
                <c:pt idx="3">
                  <c:v>69</c:v>
                </c:pt>
                <c:pt idx="4">
                  <c:v>20</c:v>
                </c:pt>
                <c:pt idx="5">
                  <c:v>61</c:v>
                </c:pt>
                <c:pt idx="6">
                  <c:v>34</c:v>
                </c:pt>
                <c:pt idx="7">
                  <c:v>33</c:v>
                </c:pt>
                <c:pt idx="8">
                  <c:v>50</c:v>
                </c:pt>
                <c:pt idx="9">
                  <c:v>12</c:v>
                </c:pt>
                <c:pt idx="10">
                  <c:v>7</c:v>
                </c:pt>
                <c:pt idx="11">
                  <c:v>5</c:v>
                </c:pt>
                <c:pt idx="12">
                  <c:v>2</c:v>
                </c:pt>
                <c:pt idx="13">
                  <c:v>4</c:v>
                </c:pt>
                <c:pt idx="14">
                  <c:v>63</c:v>
                </c:pt>
                <c:pt idx="15">
                  <c:v>22</c:v>
                </c:pt>
                <c:pt idx="16">
                  <c:v>11</c:v>
                </c:pt>
                <c:pt idx="17">
                  <c:v>19</c:v>
                </c:pt>
                <c:pt idx="18">
                  <c:v>6</c:v>
                </c:pt>
                <c:pt idx="19">
                  <c:v>10</c:v>
                </c:pt>
                <c:pt idx="20">
                  <c:v>4</c:v>
                </c:pt>
                <c:pt idx="21">
                  <c:v>33</c:v>
                </c:pt>
                <c:pt idx="22">
                  <c:v>10</c:v>
                </c:pt>
              </c:numCache>
            </c:numRef>
          </c:val>
        </c:ser>
        <c:dLbls>
          <c:showPercent val="1"/>
        </c:dLbls>
        <c:firstSliceAng val="0"/>
      </c:pieChart>
      <c:spPr>
        <a:noFill/>
        <a:ln w="25400">
          <a:noFill/>
        </a:ln>
      </c:spPr>
    </c:plotArea>
    <c:plotVisOnly val="1"/>
  </c:chart>
  <c:spPr>
    <a:solidFill>
      <a:srgbClr val="FFFF00"/>
    </a:solidFill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263" footer="0.3149606200000026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100" b="1" i="0" baseline="0"/>
              <a:t>Distribuição Funcional do TCE - Todas as Categorias</a:t>
            </a:r>
          </a:p>
          <a:p>
            <a:pPr>
              <a:defRPr/>
            </a:pPr>
            <a:r>
              <a:rPr lang="pt-BR" sz="900" b="0" i="1" baseline="0"/>
              <a:t>Período: JAN - MAIO/ 2014</a:t>
            </a:r>
            <a:endParaRPr lang="pt-BR" sz="900"/>
          </a:p>
        </c:rich>
      </c:tx>
      <c:layout/>
      <c:spPr>
        <a:ln>
          <a:solidFill>
            <a:srgbClr val="FF0000"/>
          </a:solidFill>
        </a:ln>
        <a:scene3d>
          <a:camera prst="orthographicFront"/>
          <a:lightRig rig="threePt" dir="t"/>
        </a:scene3d>
        <a:sp3d>
          <a:bevelB/>
        </a:sp3d>
      </c:spPr>
    </c:title>
    <c:plotArea>
      <c:layout>
        <c:manualLayout>
          <c:layoutTarget val="inner"/>
          <c:xMode val="edge"/>
          <c:yMode val="edge"/>
          <c:x val="0.30294291338583168"/>
          <c:y val="0.26295951958008434"/>
          <c:w val="0.42189216972878663"/>
          <c:h val="0.70270993962691974"/>
        </c:manualLayout>
      </c:layout>
      <c:pieChart>
        <c:varyColors val="1"/>
        <c:ser>
          <c:idx val="0"/>
          <c:order val="0"/>
          <c:tx>
            <c:strRef>
              <c:f>MAIO!$H$4:$H$28</c:f>
              <c:strCache>
                <c:ptCount val="1"/>
                <c:pt idx="0">
                  <c:v>ASTC COG CAU DAF DAE DCE DAP DCG DLC DMU DGP DIN DPE DGCE DGPA GCR GAC GAP ACOM ASMI AUDI ICON OUVI SEG SERV À DISP.</c:v>
                </c:pt>
              </c:strCache>
            </c:strRef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numFmt formatCode="0.00%" sourceLinked="0"/>
            <c:txPr>
              <a:bodyPr/>
              <a:lstStyle/>
              <a:p>
                <a:pPr>
                  <a:defRPr sz="7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showCatName val="1"/>
            <c:showPercent val="1"/>
            <c:showLeaderLines val="1"/>
          </c:dLbls>
          <c:cat>
            <c:strRef>
              <c:f>MAIO!$H$4:$H$28</c:f>
              <c:strCache>
                <c:ptCount val="25"/>
                <c:pt idx="0">
                  <c:v>ASTC</c:v>
                </c:pt>
                <c:pt idx="1">
                  <c:v>COG</c:v>
                </c:pt>
                <c:pt idx="2">
                  <c:v>CAU</c:v>
                </c:pt>
                <c:pt idx="3">
                  <c:v>DAF</c:v>
                </c:pt>
                <c:pt idx="4">
                  <c:v>DAE</c:v>
                </c:pt>
                <c:pt idx="5">
                  <c:v>DCE</c:v>
                </c:pt>
                <c:pt idx="6">
                  <c:v>DAP</c:v>
                </c:pt>
                <c:pt idx="7">
                  <c:v>DCG</c:v>
                </c:pt>
                <c:pt idx="8">
                  <c:v>DLC</c:v>
                </c:pt>
                <c:pt idx="9">
                  <c:v>DMU</c:v>
                </c:pt>
                <c:pt idx="10">
                  <c:v>DGP</c:v>
                </c:pt>
                <c:pt idx="11">
                  <c:v>DIN</c:v>
                </c:pt>
                <c:pt idx="12">
                  <c:v>DPE</c:v>
                </c:pt>
                <c:pt idx="13">
                  <c:v>DGCE</c:v>
                </c:pt>
                <c:pt idx="14">
                  <c:v>DGPA</c:v>
                </c:pt>
                <c:pt idx="15">
                  <c:v>GCR</c:v>
                </c:pt>
                <c:pt idx="16">
                  <c:v>GAC</c:v>
                </c:pt>
                <c:pt idx="17">
                  <c:v>GAP</c:v>
                </c:pt>
                <c:pt idx="18">
                  <c:v>ACOM</c:v>
                </c:pt>
                <c:pt idx="19">
                  <c:v>ASMI</c:v>
                </c:pt>
                <c:pt idx="20">
                  <c:v>AUDI</c:v>
                </c:pt>
                <c:pt idx="21">
                  <c:v>ICON</c:v>
                </c:pt>
                <c:pt idx="22">
                  <c:v>OUVI</c:v>
                </c:pt>
                <c:pt idx="23">
                  <c:v>SEG</c:v>
                </c:pt>
                <c:pt idx="24">
                  <c:v>SERV À DISP.</c:v>
                </c:pt>
              </c:strCache>
            </c:strRef>
          </c:cat>
          <c:val>
            <c:numRef>
              <c:f>MAIO!$B$4:$B$28</c:f>
              <c:numCache>
                <c:formatCode>General</c:formatCode>
                <c:ptCount val="25"/>
                <c:pt idx="0">
                  <c:v>2</c:v>
                </c:pt>
                <c:pt idx="1">
                  <c:v>16</c:v>
                </c:pt>
                <c:pt idx="2">
                  <c:v>21</c:v>
                </c:pt>
                <c:pt idx="3">
                  <c:v>49</c:v>
                </c:pt>
                <c:pt idx="4">
                  <c:v>20</c:v>
                </c:pt>
                <c:pt idx="5">
                  <c:v>61</c:v>
                </c:pt>
                <c:pt idx="6">
                  <c:v>34</c:v>
                </c:pt>
                <c:pt idx="7">
                  <c:v>1</c:v>
                </c:pt>
                <c:pt idx="8">
                  <c:v>33</c:v>
                </c:pt>
                <c:pt idx="9">
                  <c:v>50</c:v>
                </c:pt>
                <c:pt idx="10">
                  <c:v>19</c:v>
                </c:pt>
                <c:pt idx="11">
                  <c:v>12</c:v>
                </c:pt>
                <c:pt idx="12">
                  <c:v>7</c:v>
                </c:pt>
                <c:pt idx="13">
                  <c:v>5</c:v>
                </c:pt>
                <c:pt idx="14">
                  <c:v>2</c:v>
                </c:pt>
                <c:pt idx="15">
                  <c:v>4</c:v>
                </c:pt>
                <c:pt idx="16">
                  <c:v>64</c:v>
                </c:pt>
                <c:pt idx="17">
                  <c:v>21</c:v>
                </c:pt>
                <c:pt idx="18">
                  <c:v>11</c:v>
                </c:pt>
                <c:pt idx="19">
                  <c:v>19</c:v>
                </c:pt>
                <c:pt idx="20">
                  <c:v>6</c:v>
                </c:pt>
                <c:pt idx="21">
                  <c:v>10</c:v>
                </c:pt>
                <c:pt idx="22">
                  <c:v>4</c:v>
                </c:pt>
                <c:pt idx="23">
                  <c:v>33</c:v>
                </c:pt>
                <c:pt idx="24">
                  <c:v>10</c:v>
                </c:pt>
              </c:numCache>
            </c:numRef>
          </c:val>
        </c:ser>
        <c:dLbls>
          <c:showPercent val="1"/>
        </c:dLbls>
        <c:firstSliceAng val="0"/>
      </c:pieChart>
      <c:spPr>
        <a:noFill/>
        <a:ln w="25400">
          <a:noFill/>
        </a:ln>
      </c:spPr>
    </c:plotArea>
    <c:plotVisOnly val="1"/>
  </c:chart>
  <c:spPr>
    <a:solidFill>
      <a:srgbClr val="FFFF00"/>
    </a:solidFill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286" footer="0.31496062000000286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1601932</xdr:colOff>
      <xdr:row>29</xdr:row>
      <xdr:rowOff>181841</xdr:rowOff>
    </xdr:from>
    <xdr:to>
      <xdr:col>4</xdr:col>
      <xdr:colOff>588819</xdr:colOff>
      <xdr:row>45</xdr:row>
      <xdr:rowOff>138545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1601932</xdr:colOff>
      <xdr:row>29</xdr:row>
      <xdr:rowOff>181841</xdr:rowOff>
    </xdr:from>
    <xdr:to>
      <xdr:col>4</xdr:col>
      <xdr:colOff>588819</xdr:colOff>
      <xdr:row>45</xdr:row>
      <xdr:rowOff>138545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1601932</xdr:colOff>
      <xdr:row>29</xdr:row>
      <xdr:rowOff>181841</xdr:rowOff>
    </xdr:from>
    <xdr:to>
      <xdr:col>4</xdr:col>
      <xdr:colOff>588819</xdr:colOff>
      <xdr:row>45</xdr:row>
      <xdr:rowOff>138545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1601932</xdr:colOff>
      <xdr:row>31</xdr:row>
      <xdr:rowOff>181841</xdr:rowOff>
    </xdr:from>
    <xdr:to>
      <xdr:col>4</xdr:col>
      <xdr:colOff>588819</xdr:colOff>
      <xdr:row>47</xdr:row>
      <xdr:rowOff>138545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9"/>
  <sheetViews>
    <sheetView zoomScale="110" zoomScaleNormal="110" workbookViewId="0">
      <selection activeCell="L5" sqref="L5"/>
    </sheetView>
  </sheetViews>
  <sheetFormatPr defaultRowHeight="15"/>
  <cols>
    <col min="1" max="1" width="55.140625" customWidth="1"/>
    <col min="3" max="3" width="11.140625" bestFit="1" customWidth="1"/>
    <col min="7" max="7" width="10.28515625" customWidth="1"/>
    <col min="8" max="8" width="11.5703125" customWidth="1"/>
  </cols>
  <sheetData>
    <row r="1" spans="1:8" ht="30" customHeight="1" thickBot="1">
      <c r="A1" s="18" t="s">
        <v>25</v>
      </c>
      <c r="B1" s="18"/>
      <c r="C1" s="18"/>
      <c r="D1" s="18"/>
      <c r="E1" s="18"/>
      <c r="F1" s="18"/>
      <c r="G1" s="18"/>
      <c r="H1" s="18"/>
    </row>
    <row r="2" spans="1:8" ht="25.5" customHeight="1" thickBot="1">
      <c r="A2" s="19" t="s">
        <v>0</v>
      </c>
      <c r="B2" s="20" t="s">
        <v>22</v>
      </c>
      <c r="C2" s="20"/>
      <c r="D2" s="20" t="s">
        <v>1</v>
      </c>
      <c r="E2" s="20"/>
      <c r="F2" s="21" t="s">
        <v>46</v>
      </c>
      <c r="G2" s="19"/>
      <c r="H2" s="8" t="s">
        <v>0</v>
      </c>
    </row>
    <row r="3" spans="1:8" ht="15.75" thickBot="1">
      <c r="A3" s="19"/>
      <c r="B3" s="14" t="s">
        <v>2</v>
      </c>
      <c r="C3" s="14" t="s">
        <v>3</v>
      </c>
      <c r="D3" s="14" t="s">
        <v>2</v>
      </c>
      <c r="E3" s="14" t="s">
        <v>3</v>
      </c>
      <c r="F3" s="14" t="s">
        <v>2</v>
      </c>
      <c r="G3" s="13" t="s">
        <v>3</v>
      </c>
      <c r="H3" s="9" t="s">
        <v>45</v>
      </c>
    </row>
    <row r="4" spans="1:8">
      <c r="A4" s="1" t="s">
        <v>4</v>
      </c>
      <c r="B4" s="10">
        <v>2</v>
      </c>
      <c r="C4" s="11">
        <v>0.39138943248532287</v>
      </c>
      <c r="D4" s="10">
        <v>2</v>
      </c>
      <c r="E4" s="11">
        <v>0.49261083743842365</v>
      </c>
      <c r="F4" s="10">
        <v>2</v>
      </c>
      <c r="G4" s="11">
        <v>0.65359477124183007</v>
      </c>
      <c r="H4" s="7" t="s">
        <v>27</v>
      </c>
    </row>
    <row r="5" spans="1:8">
      <c r="A5" s="2" t="s">
        <v>5</v>
      </c>
      <c r="B5" s="10">
        <v>16</v>
      </c>
      <c r="C5" s="11">
        <v>3.131115459882583</v>
      </c>
      <c r="D5" s="10">
        <v>16</v>
      </c>
      <c r="E5" s="11">
        <v>3.9408866995073892</v>
      </c>
      <c r="F5" s="10">
        <v>13</v>
      </c>
      <c r="G5" s="11">
        <v>4.2483660130718954</v>
      </c>
      <c r="H5" s="5" t="s">
        <v>28</v>
      </c>
    </row>
    <row r="6" spans="1:8">
      <c r="A6" s="2" t="s">
        <v>6</v>
      </c>
      <c r="B6" s="10">
        <v>20</v>
      </c>
      <c r="C6" s="11">
        <v>3.9138943248532287</v>
      </c>
      <c r="D6" s="10">
        <v>15</v>
      </c>
      <c r="E6" s="11">
        <v>3.6945812807881775</v>
      </c>
      <c r="F6" s="10">
        <v>10</v>
      </c>
      <c r="G6" s="11">
        <v>3.2679738562091507</v>
      </c>
      <c r="H6" s="5" t="s">
        <v>29</v>
      </c>
    </row>
    <row r="7" spans="1:8">
      <c r="A7" s="2" t="s">
        <v>7</v>
      </c>
      <c r="B7" s="10">
        <v>67</v>
      </c>
      <c r="C7" s="11">
        <v>13.111545988258316</v>
      </c>
      <c r="D7" s="10">
        <v>43</v>
      </c>
      <c r="E7" s="11">
        <v>10.591133004926109</v>
      </c>
      <c r="F7" s="10">
        <v>24</v>
      </c>
      <c r="G7" s="11">
        <v>7.8431372549019605</v>
      </c>
      <c r="H7" s="5" t="s">
        <v>30</v>
      </c>
    </row>
    <row r="8" spans="1:8">
      <c r="A8" s="2" t="s">
        <v>26</v>
      </c>
      <c r="B8" s="10">
        <v>20</v>
      </c>
      <c r="C8" s="11">
        <v>3.9138943248532287</v>
      </c>
      <c r="D8" s="10">
        <v>20</v>
      </c>
      <c r="E8" s="11">
        <v>4.9261083743842367</v>
      </c>
      <c r="F8" s="10">
        <v>19</v>
      </c>
      <c r="G8" s="11">
        <v>6.2091503267973858</v>
      </c>
      <c r="H8" s="5" t="s">
        <v>31</v>
      </c>
    </row>
    <row r="9" spans="1:8">
      <c r="A9" s="2" t="s">
        <v>8</v>
      </c>
      <c r="B9" s="10">
        <v>64</v>
      </c>
      <c r="C9" s="11">
        <v>12.524461839530332</v>
      </c>
      <c r="D9" s="10">
        <v>63</v>
      </c>
      <c r="E9" s="11">
        <v>15.517241379310345</v>
      </c>
      <c r="F9" s="10">
        <v>53</v>
      </c>
      <c r="G9" s="11">
        <v>17.320261437908496</v>
      </c>
      <c r="H9" s="5" t="s">
        <v>32</v>
      </c>
    </row>
    <row r="10" spans="1:8">
      <c r="A10" s="2" t="s">
        <v>9</v>
      </c>
      <c r="B10" s="10">
        <v>34</v>
      </c>
      <c r="C10" s="11">
        <v>6.6536203522504884</v>
      </c>
      <c r="D10" s="10">
        <v>31</v>
      </c>
      <c r="E10" s="11">
        <v>7.6354679802955667</v>
      </c>
      <c r="F10" s="10">
        <v>28</v>
      </c>
      <c r="G10" s="11">
        <v>9.1503267973856204</v>
      </c>
      <c r="H10" s="5" t="s">
        <v>33</v>
      </c>
    </row>
    <row r="11" spans="1:8">
      <c r="A11" s="2" t="s">
        <v>10</v>
      </c>
      <c r="B11" s="10">
        <v>33</v>
      </c>
      <c r="C11" s="11">
        <v>6.4579256360078272</v>
      </c>
      <c r="D11" s="10">
        <v>31</v>
      </c>
      <c r="E11" s="11">
        <v>7.6354679802955667</v>
      </c>
      <c r="F11" s="10">
        <v>29</v>
      </c>
      <c r="G11" s="11">
        <v>9.477124183006536</v>
      </c>
      <c r="H11" s="5" t="s">
        <v>34</v>
      </c>
    </row>
    <row r="12" spans="1:8">
      <c r="A12" s="2" t="s">
        <v>11</v>
      </c>
      <c r="B12" s="10">
        <v>50</v>
      </c>
      <c r="C12" s="11">
        <v>9.7847358121330714</v>
      </c>
      <c r="D12" s="10">
        <v>45</v>
      </c>
      <c r="E12" s="11">
        <v>11.083743842364532</v>
      </c>
      <c r="F12" s="10">
        <v>41</v>
      </c>
      <c r="G12" s="11">
        <v>13.398692810457517</v>
      </c>
      <c r="H12" s="5" t="s">
        <v>35</v>
      </c>
    </row>
    <row r="13" spans="1:8">
      <c r="A13" s="2" t="s">
        <v>12</v>
      </c>
      <c r="B13" s="10">
        <v>12</v>
      </c>
      <c r="C13" s="11">
        <v>2.3483365949119372</v>
      </c>
      <c r="D13" s="10">
        <v>10</v>
      </c>
      <c r="E13" s="11">
        <v>2.4630541871921183</v>
      </c>
      <c r="F13" s="10">
        <v>7</v>
      </c>
      <c r="G13" s="11">
        <v>2.2875816993464051</v>
      </c>
      <c r="H13" s="5" t="s">
        <v>36</v>
      </c>
    </row>
    <row r="14" spans="1:8">
      <c r="A14" s="2" t="s">
        <v>13</v>
      </c>
      <c r="B14" s="10">
        <v>7</v>
      </c>
      <c r="C14" s="11">
        <v>1.3698630136986301</v>
      </c>
      <c r="D14" s="10">
        <v>6</v>
      </c>
      <c r="E14" s="11">
        <v>1.4778325123152709</v>
      </c>
      <c r="F14" s="10">
        <v>6</v>
      </c>
      <c r="G14" s="11">
        <v>1.9607843137254901</v>
      </c>
      <c r="H14" s="5" t="s">
        <v>37</v>
      </c>
    </row>
    <row r="15" spans="1:8">
      <c r="A15" s="2" t="s">
        <v>14</v>
      </c>
      <c r="B15" s="10">
        <v>5</v>
      </c>
      <c r="C15" s="11">
        <v>0.97847358121330719</v>
      </c>
      <c r="D15" s="10">
        <v>5</v>
      </c>
      <c r="E15" s="11">
        <v>1.2315270935960592</v>
      </c>
      <c r="F15" s="10">
        <v>2</v>
      </c>
      <c r="G15" s="11">
        <v>0.65359477124183007</v>
      </c>
      <c r="H15" s="5" t="s">
        <v>38</v>
      </c>
    </row>
    <row r="16" spans="1:8">
      <c r="A16" s="2" t="s">
        <v>15</v>
      </c>
      <c r="B16" s="10">
        <v>2</v>
      </c>
      <c r="C16" s="11">
        <v>0.39138943248532287</v>
      </c>
      <c r="D16" s="10">
        <v>2</v>
      </c>
      <c r="E16" s="11">
        <v>0.49261083743842365</v>
      </c>
      <c r="F16" s="10">
        <v>2</v>
      </c>
      <c r="G16" s="11">
        <v>0.65359477124183007</v>
      </c>
      <c r="H16" s="5" t="s">
        <v>39</v>
      </c>
    </row>
    <row r="17" spans="1:8">
      <c r="A17" s="2" t="s">
        <v>16</v>
      </c>
      <c r="B17" s="10">
        <v>4</v>
      </c>
      <c r="C17" s="11">
        <v>0.78277886497064575</v>
      </c>
      <c r="D17" s="10">
        <v>4</v>
      </c>
      <c r="E17" s="11">
        <v>0.98522167487684731</v>
      </c>
      <c r="F17" s="10">
        <v>2</v>
      </c>
      <c r="G17" s="11">
        <v>0.65359477124183007</v>
      </c>
      <c r="H17" s="5" t="s">
        <v>40</v>
      </c>
    </row>
    <row r="18" spans="1:8">
      <c r="A18" s="2" t="s">
        <v>17</v>
      </c>
      <c r="B18" s="10">
        <v>60</v>
      </c>
      <c r="C18" s="11">
        <v>11.741682974559687</v>
      </c>
      <c r="D18" s="10">
        <v>40</v>
      </c>
      <c r="E18" s="11">
        <v>9.8522167487684733</v>
      </c>
      <c r="F18" s="10">
        <v>23</v>
      </c>
      <c r="G18" s="11">
        <v>7.5163398692810457</v>
      </c>
      <c r="H18" s="5" t="s">
        <v>41</v>
      </c>
    </row>
    <row r="19" spans="1:8">
      <c r="A19" s="2" t="s">
        <v>18</v>
      </c>
      <c r="B19" s="10">
        <v>23</v>
      </c>
      <c r="C19" s="11">
        <v>4.5009784735812133</v>
      </c>
      <c r="D19" s="10">
        <v>18</v>
      </c>
      <c r="E19" s="11">
        <v>4.4334975369458132</v>
      </c>
      <c r="F19" s="10">
        <v>9</v>
      </c>
      <c r="G19" s="11">
        <v>2.9411764705882351</v>
      </c>
      <c r="H19" s="5" t="s">
        <v>42</v>
      </c>
    </row>
    <row r="20" spans="1:8">
      <c r="A20" s="2" t="s">
        <v>47</v>
      </c>
      <c r="B20" s="10">
        <v>11</v>
      </c>
      <c r="C20" s="11">
        <v>2.152641878669276</v>
      </c>
      <c r="D20" s="10">
        <v>9</v>
      </c>
      <c r="E20" s="11">
        <v>2.2167487684729066</v>
      </c>
      <c r="F20" s="10">
        <v>3</v>
      </c>
      <c r="G20" s="11">
        <v>0.98039215686274506</v>
      </c>
      <c r="H20" s="5" t="s">
        <v>49</v>
      </c>
    </row>
    <row r="21" spans="1:8">
      <c r="A21" s="2" t="s">
        <v>51</v>
      </c>
      <c r="B21" s="10">
        <v>19</v>
      </c>
      <c r="C21" s="11">
        <v>3.7181996086105675</v>
      </c>
      <c r="D21" s="10">
        <v>2</v>
      </c>
      <c r="E21" s="11">
        <v>0.49261083743842365</v>
      </c>
      <c r="F21" s="10">
        <v>0</v>
      </c>
      <c r="G21" s="11">
        <v>0</v>
      </c>
      <c r="H21" s="5" t="s">
        <v>54</v>
      </c>
    </row>
    <row r="22" spans="1:8">
      <c r="A22" s="2" t="s">
        <v>52</v>
      </c>
      <c r="B22" s="10">
        <v>6</v>
      </c>
      <c r="C22" s="11">
        <v>1.1741682974559686</v>
      </c>
      <c r="D22" s="10">
        <v>6</v>
      </c>
      <c r="E22" s="11">
        <v>1.4778325123152709</v>
      </c>
      <c r="F22" s="10">
        <v>4</v>
      </c>
      <c r="G22" s="11">
        <v>1.3071895424836601</v>
      </c>
      <c r="H22" s="5" t="s">
        <v>55</v>
      </c>
    </row>
    <row r="23" spans="1:8">
      <c r="A23" s="2" t="s">
        <v>48</v>
      </c>
      <c r="B23" s="10">
        <v>10</v>
      </c>
      <c r="C23" s="11">
        <v>1.9569471624266144</v>
      </c>
      <c r="D23" s="10">
        <v>7</v>
      </c>
      <c r="E23" s="11">
        <v>1.7241379310344827</v>
      </c>
      <c r="F23" s="10">
        <v>1</v>
      </c>
      <c r="G23" s="11">
        <v>0.32679738562091504</v>
      </c>
      <c r="H23" s="5" t="s">
        <v>50</v>
      </c>
    </row>
    <row r="24" spans="1:8">
      <c r="A24" s="2" t="s">
        <v>53</v>
      </c>
      <c r="B24" s="10">
        <v>3</v>
      </c>
      <c r="C24" s="11">
        <v>0.58708414872798431</v>
      </c>
      <c r="D24" s="10">
        <v>2</v>
      </c>
      <c r="E24" s="11">
        <v>0.49261083743842365</v>
      </c>
      <c r="F24" s="10">
        <v>2</v>
      </c>
      <c r="G24" s="11">
        <v>0.65359477124183007</v>
      </c>
      <c r="H24" s="5" t="s">
        <v>56</v>
      </c>
    </row>
    <row r="25" spans="1:8">
      <c r="A25" s="2" t="s">
        <v>19</v>
      </c>
      <c r="B25" s="10">
        <v>33</v>
      </c>
      <c r="C25" s="11">
        <v>6.4579256360078272</v>
      </c>
      <c r="D25" s="10">
        <v>19</v>
      </c>
      <c r="E25" s="11">
        <v>4.6798029556650249</v>
      </c>
      <c r="F25" s="10">
        <v>16</v>
      </c>
      <c r="G25" s="11">
        <v>5.2287581699346406</v>
      </c>
      <c r="H25" s="5" t="s">
        <v>43</v>
      </c>
    </row>
    <row r="26" spans="1:8" ht="15.75" thickBot="1">
      <c r="A26" s="3" t="s">
        <v>20</v>
      </c>
      <c r="B26" s="10">
        <v>10</v>
      </c>
      <c r="C26" s="11">
        <v>1.9569471624266144</v>
      </c>
      <c r="D26" s="10">
        <v>10</v>
      </c>
      <c r="E26" s="11">
        <v>2.4630541871921183</v>
      </c>
      <c r="F26" s="10">
        <v>10</v>
      </c>
      <c r="G26" s="11">
        <v>3.2679738562091507</v>
      </c>
      <c r="H26" s="6" t="s">
        <v>44</v>
      </c>
    </row>
    <row r="27" spans="1:8" ht="15.75" thickBot="1">
      <c r="A27" s="4" t="s">
        <v>21</v>
      </c>
      <c r="B27" s="12">
        <f>SUM(B4:B26)</f>
        <v>511</v>
      </c>
      <c r="C27" s="12">
        <f t="shared" ref="C27" si="0">(B27/B$27)*100</f>
        <v>100</v>
      </c>
      <c r="D27" s="12">
        <f>SUM(D4:D26)</f>
        <v>406</v>
      </c>
      <c r="E27" s="12">
        <f t="shared" ref="E27" si="1">(D27/D$27)*100</f>
        <v>100</v>
      </c>
      <c r="F27" s="12">
        <f>SUM(F4:F26)</f>
        <v>306</v>
      </c>
      <c r="G27" s="12">
        <f t="shared" ref="G27" si="2">(F27/F$27)*100</f>
        <v>100</v>
      </c>
    </row>
    <row r="28" spans="1:8">
      <c r="A28" s="22" t="s">
        <v>23</v>
      </c>
      <c r="B28" s="22"/>
      <c r="C28" s="22"/>
      <c r="D28" s="22"/>
      <c r="E28" s="22"/>
      <c r="F28" s="22"/>
      <c r="G28" s="22"/>
    </row>
    <row r="29" spans="1:8">
      <c r="A29" s="17" t="s">
        <v>24</v>
      </c>
      <c r="B29" s="17"/>
      <c r="C29" s="17"/>
      <c r="D29" s="17"/>
      <c r="E29" s="17"/>
      <c r="F29" s="17"/>
      <c r="G29" s="17"/>
    </row>
  </sheetData>
  <sheetProtection password="C76B" sheet="1" objects="1" scenarios="1"/>
  <mergeCells count="7">
    <mergeCell ref="A29:G29"/>
    <mergeCell ref="A1:H1"/>
    <mergeCell ref="A2:A3"/>
    <mergeCell ref="B2:C2"/>
    <mergeCell ref="D2:E2"/>
    <mergeCell ref="F2:G2"/>
    <mergeCell ref="A28:G28"/>
  </mergeCells>
  <pageMargins left="0.511811024" right="0.511811024" top="0.78740157499999996" bottom="0.78740157499999996" header="0.31496062000000002" footer="0.31496062000000002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H29"/>
  <sheetViews>
    <sheetView topLeftCell="A2" zoomScale="110" zoomScaleNormal="110" workbookViewId="0">
      <selection activeCell="L15" sqref="L15"/>
    </sheetView>
  </sheetViews>
  <sheetFormatPr defaultRowHeight="15"/>
  <cols>
    <col min="1" max="1" width="55.140625" customWidth="1"/>
    <col min="3" max="3" width="11.140625" bestFit="1" customWidth="1"/>
    <col min="7" max="7" width="10.28515625" customWidth="1"/>
    <col min="8" max="8" width="11.5703125" customWidth="1"/>
  </cols>
  <sheetData>
    <row r="1" spans="1:8" ht="30" customHeight="1" thickBot="1">
      <c r="A1" s="18" t="s">
        <v>25</v>
      </c>
      <c r="B1" s="18"/>
      <c r="C1" s="18"/>
      <c r="D1" s="18"/>
      <c r="E1" s="18"/>
      <c r="F1" s="18"/>
      <c r="G1" s="18"/>
      <c r="H1" s="18"/>
    </row>
    <row r="2" spans="1:8" ht="25.5" customHeight="1" thickBot="1">
      <c r="A2" s="19" t="s">
        <v>0</v>
      </c>
      <c r="B2" s="20" t="s">
        <v>22</v>
      </c>
      <c r="C2" s="20"/>
      <c r="D2" s="20" t="s">
        <v>1</v>
      </c>
      <c r="E2" s="20"/>
      <c r="F2" s="21" t="s">
        <v>46</v>
      </c>
      <c r="G2" s="19"/>
      <c r="H2" s="8" t="s">
        <v>0</v>
      </c>
    </row>
    <row r="3" spans="1:8" ht="15.75" thickBot="1">
      <c r="A3" s="19"/>
      <c r="B3" s="14" t="s">
        <v>2</v>
      </c>
      <c r="C3" s="14" t="s">
        <v>3</v>
      </c>
      <c r="D3" s="14" t="s">
        <v>2</v>
      </c>
      <c r="E3" s="14" t="s">
        <v>3</v>
      </c>
      <c r="F3" s="14" t="s">
        <v>2</v>
      </c>
      <c r="G3" s="13" t="s">
        <v>3</v>
      </c>
      <c r="H3" s="9" t="s">
        <v>45</v>
      </c>
    </row>
    <row r="4" spans="1:8">
      <c r="A4" s="1" t="s">
        <v>4</v>
      </c>
      <c r="B4" s="10">
        <v>2</v>
      </c>
      <c r="C4" s="15">
        <f>(B4/B$27)*100</f>
        <v>0.390625</v>
      </c>
      <c r="D4" s="10">
        <v>2</v>
      </c>
      <c r="E4" s="15">
        <f>(D4/D$27)*100</f>
        <v>0.49382716049382713</v>
      </c>
      <c r="F4" s="10">
        <v>2</v>
      </c>
      <c r="G4" s="15">
        <f>(F4/F$27)*100</f>
        <v>0.6578947368421052</v>
      </c>
      <c r="H4" s="7" t="s">
        <v>27</v>
      </c>
    </row>
    <row r="5" spans="1:8">
      <c r="A5" s="2" t="s">
        <v>5</v>
      </c>
      <c r="B5" s="10">
        <v>16</v>
      </c>
      <c r="C5" s="15">
        <f t="shared" ref="C5:C26" si="0">(B5/B$27)*100</f>
        <v>3.125</v>
      </c>
      <c r="D5" s="10">
        <v>16</v>
      </c>
      <c r="E5" s="15">
        <f t="shared" ref="E5:E26" si="1">(D5/D$27)*100</f>
        <v>3.9506172839506171</v>
      </c>
      <c r="F5" s="10">
        <v>13</v>
      </c>
      <c r="G5" s="15">
        <f t="shared" ref="G5:G26" si="2">(F5/F$27)*100</f>
        <v>4.2763157894736841</v>
      </c>
      <c r="H5" s="5" t="s">
        <v>28</v>
      </c>
    </row>
    <row r="6" spans="1:8">
      <c r="A6" s="2" t="s">
        <v>6</v>
      </c>
      <c r="B6" s="10">
        <v>20</v>
      </c>
      <c r="C6" s="15">
        <f t="shared" si="0"/>
        <v>3.90625</v>
      </c>
      <c r="D6" s="10">
        <v>15</v>
      </c>
      <c r="E6" s="15">
        <f t="shared" si="1"/>
        <v>3.7037037037037033</v>
      </c>
      <c r="F6" s="10">
        <v>10</v>
      </c>
      <c r="G6" s="15">
        <f t="shared" si="2"/>
        <v>3.2894736842105261</v>
      </c>
      <c r="H6" s="5" t="s">
        <v>29</v>
      </c>
    </row>
    <row r="7" spans="1:8">
      <c r="A7" s="2" t="s">
        <v>7</v>
      </c>
      <c r="B7" s="10">
        <v>68</v>
      </c>
      <c r="C7" s="15">
        <f t="shared" si="0"/>
        <v>13.28125</v>
      </c>
      <c r="D7" s="10">
        <v>43</v>
      </c>
      <c r="E7" s="15">
        <f t="shared" si="1"/>
        <v>10.617283950617285</v>
      </c>
      <c r="F7" s="10">
        <v>24</v>
      </c>
      <c r="G7" s="15">
        <f t="shared" si="2"/>
        <v>7.8947368421052628</v>
      </c>
      <c r="H7" s="5" t="s">
        <v>30</v>
      </c>
    </row>
    <row r="8" spans="1:8">
      <c r="A8" s="2" t="s">
        <v>26</v>
      </c>
      <c r="B8" s="10">
        <v>20</v>
      </c>
      <c r="C8" s="15">
        <f t="shared" si="0"/>
        <v>3.90625</v>
      </c>
      <c r="D8" s="10">
        <v>20</v>
      </c>
      <c r="E8" s="15">
        <f t="shared" si="1"/>
        <v>4.9382716049382713</v>
      </c>
      <c r="F8" s="10">
        <v>19</v>
      </c>
      <c r="G8" s="15">
        <f t="shared" si="2"/>
        <v>6.25</v>
      </c>
      <c r="H8" s="5" t="s">
        <v>31</v>
      </c>
    </row>
    <row r="9" spans="1:8">
      <c r="A9" s="2" t="s">
        <v>8</v>
      </c>
      <c r="B9" s="10">
        <v>62</v>
      </c>
      <c r="C9" s="15">
        <f t="shared" si="0"/>
        <v>12.109375</v>
      </c>
      <c r="D9" s="10">
        <v>61</v>
      </c>
      <c r="E9" s="15">
        <f t="shared" si="1"/>
        <v>15.06172839506173</v>
      </c>
      <c r="F9" s="10">
        <v>51</v>
      </c>
      <c r="G9" s="15">
        <f t="shared" si="2"/>
        <v>16.776315789473685</v>
      </c>
      <c r="H9" s="5" t="s">
        <v>32</v>
      </c>
    </row>
    <row r="10" spans="1:8">
      <c r="A10" s="2" t="s">
        <v>9</v>
      </c>
      <c r="B10" s="10">
        <v>34</v>
      </c>
      <c r="C10" s="15">
        <f t="shared" si="0"/>
        <v>6.640625</v>
      </c>
      <c r="D10" s="10">
        <v>31</v>
      </c>
      <c r="E10" s="15">
        <f t="shared" si="1"/>
        <v>7.6543209876543212</v>
      </c>
      <c r="F10" s="10">
        <v>28</v>
      </c>
      <c r="G10" s="15">
        <f t="shared" si="2"/>
        <v>9.2105263157894726</v>
      </c>
      <c r="H10" s="5" t="s">
        <v>33</v>
      </c>
    </row>
    <row r="11" spans="1:8">
      <c r="A11" s="2" t="s">
        <v>10</v>
      </c>
      <c r="B11" s="10">
        <v>33</v>
      </c>
      <c r="C11" s="15">
        <f t="shared" si="0"/>
        <v>6.4453125</v>
      </c>
      <c r="D11" s="10">
        <v>31</v>
      </c>
      <c r="E11" s="15">
        <f t="shared" si="1"/>
        <v>7.6543209876543212</v>
      </c>
      <c r="F11" s="10">
        <v>29</v>
      </c>
      <c r="G11" s="15">
        <f t="shared" si="2"/>
        <v>9.5394736842105274</v>
      </c>
      <c r="H11" s="5" t="s">
        <v>34</v>
      </c>
    </row>
    <row r="12" spans="1:8">
      <c r="A12" s="2" t="s">
        <v>11</v>
      </c>
      <c r="B12" s="10">
        <v>50</v>
      </c>
      <c r="C12" s="15">
        <f t="shared" si="0"/>
        <v>9.765625</v>
      </c>
      <c r="D12" s="10">
        <v>45</v>
      </c>
      <c r="E12" s="15">
        <f t="shared" si="1"/>
        <v>11.111111111111111</v>
      </c>
      <c r="F12" s="10">
        <v>41</v>
      </c>
      <c r="G12" s="15">
        <f t="shared" si="2"/>
        <v>13.486842105263158</v>
      </c>
      <c r="H12" s="5" t="s">
        <v>35</v>
      </c>
    </row>
    <row r="13" spans="1:8">
      <c r="A13" s="2" t="s">
        <v>12</v>
      </c>
      <c r="B13" s="10">
        <v>12</v>
      </c>
      <c r="C13" s="15">
        <f t="shared" si="0"/>
        <v>2.34375</v>
      </c>
      <c r="D13" s="10">
        <v>10</v>
      </c>
      <c r="E13" s="15">
        <f t="shared" si="1"/>
        <v>2.4691358024691357</v>
      </c>
      <c r="F13" s="10">
        <v>7</v>
      </c>
      <c r="G13" s="15">
        <f t="shared" si="2"/>
        <v>2.3026315789473681</v>
      </c>
      <c r="H13" s="5" t="s">
        <v>36</v>
      </c>
    </row>
    <row r="14" spans="1:8">
      <c r="A14" s="2" t="s">
        <v>13</v>
      </c>
      <c r="B14" s="10">
        <v>7</v>
      </c>
      <c r="C14" s="15">
        <f t="shared" si="0"/>
        <v>1.3671875</v>
      </c>
      <c r="D14" s="10">
        <v>6</v>
      </c>
      <c r="E14" s="15">
        <f t="shared" si="1"/>
        <v>1.4814814814814816</v>
      </c>
      <c r="F14" s="10">
        <v>6</v>
      </c>
      <c r="G14" s="15">
        <f t="shared" si="2"/>
        <v>1.9736842105263157</v>
      </c>
      <c r="H14" s="5" t="s">
        <v>37</v>
      </c>
    </row>
    <row r="15" spans="1:8">
      <c r="A15" s="2" t="s">
        <v>14</v>
      </c>
      <c r="B15" s="10">
        <v>5</v>
      </c>
      <c r="C15" s="15">
        <f t="shared" si="0"/>
        <v>0.9765625</v>
      </c>
      <c r="D15" s="10">
        <v>5</v>
      </c>
      <c r="E15" s="15">
        <f t="shared" si="1"/>
        <v>1.2345679012345678</v>
      </c>
      <c r="F15" s="10">
        <v>2</v>
      </c>
      <c r="G15" s="15">
        <f t="shared" si="2"/>
        <v>0.6578947368421052</v>
      </c>
      <c r="H15" s="5" t="s">
        <v>38</v>
      </c>
    </row>
    <row r="16" spans="1:8">
      <c r="A16" s="2" t="s">
        <v>15</v>
      </c>
      <c r="B16" s="10">
        <v>2</v>
      </c>
      <c r="C16" s="15">
        <f t="shared" si="0"/>
        <v>0.390625</v>
      </c>
      <c r="D16" s="10">
        <v>2</v>
      </c>
      <c r="E16" s="15">
        <f t="shared" si="1"/>
        <v>0.49382716049382713</v>
      </c>
      <c r="F16" s="10">
        <v>2</v>
      </c>
      <c r="G16" s="15">
        <f t="shared" si="2"/>
        <v>0.6578947368421052</v>
      </c>
      <c r="H16" s="5" t="s">
        <v>39</v>
      </c>
    </row>
    <row r="17" spans="1:8">
      <c r="A17" s="2" t="s">
        <v>16</v>
      </c>
      <c r="B17" s="10">
        <v>4</v>
      </c>
      <c r="C17" s="15">
        <f t="shared" si="0"/>
        <v>0.78125</v>
      </c>
      <c r="D17" s="10">
        <v>4</v>
      </c>
      <c r="E17" s="15">
        <f t="shared" si="1"/>
        <v>0.98765432098765427</v>
      </c>
      <c r="F17" s="10">
        <v>2</v>
      </c>
      <c r="G17" s="15">
        <f t="shared" si="2"/>
        <v>0.6578947368421052</v>
      </c>
      <c r="H17" s="5" t="s">
        <v>40</v>
      </c>
    </row>
    <row r="18" spans="1:8">
      <c r="A18" s="2" t="s">
        <v>17</v>
      </c>
      <c r="B18" s="10">
        <v>63</v>
      </c>
      <c r="C18" s="15">
        <f t="shared" si="0"/>
        <v>12.3046875</v>
      </c>
      <c r="D18" s="10">
        <v>42</v>
      </c>
      <c r="E18" s="15">
        <f t="shared" si="1"/>
        <v>10.37037037037037</v>
      </c>
      <c r="F18" s="10">
        <v>24</v>
      </c>
      <c r="G18" s="15">
        <f t="shared" si="2"/>
        <v>7.8947368421052628</v>
      </c>
      <c r="H18" s="5" t="s">
        <v>41</v>
      </c>
    </row>
    <row r="19" spans="1:8">
      <c r="A19" s="2" t="s">
        <v>18</v>
      </c>
      <c r="B19" s="10">
        <v>22</v>
      </c>
      <c r="C19" s="15">
        <f t="shared" si="0"/>
        <v>4.296875</v>
      </c>
      <c r="D19" s="10">
        <v>17</v>
      </c>
      <c r="E19" s="15">
        <f t="shared" si="1"/>
        <v>4.1975308641975309</v>
      </c>
      <c r="F19" s="10">
        <v>8</v>
      </c>
      <c r="G19" s="15">
        <f t="shared" si="2"/>
        <v>2.6315789473684208</v>
      </c>
      <c r="H19" s="5" t="s">
        <v>42</v>
      </c>
    </row>
    <row r="20" spans="1:8">
      <c r="A20" s="2" t="s">
        <v>47</v>
      </c>
      <c r="B20" s="10">
        <v>11</v>
      </c>
      <c r="C20" s="15">
        <f t="shared" si="0"/>
        <v>2.1484375</v>
      </c>
      <c r="D20" s="10">
        <v>9</v>
      </c>
      <c r="E20" s="15">
        <f t="shared" si="1"/>
        <v>2.2222222222222223</v>
      </c>
      <c r="F20" s="10">
        <v>3</v>
      </c>
      <c r="G20" s="15">
        <f t="shared" si="2"/>
        <v>0.98684210526315785</v>
      </c>
      <c r="H20" s="5" t="s">
        <v>49</v>
      </c>
    </row>
    <row r="21" spans="1:8">
      <c r="A21" s="2" t="s">
        <v>51</v>
      </c>
      <c r="B21" s="10">
        <v>19</v>
      </c>
      <c r="C21" s="15">
        <f t="shared" si="0"/>
        <v>3.7109375</v>
      </c>
      <c r="D21" s="10">
        <v>2</v>
      </c>
      <c r="E21" s="15">
        <f t="shared" si="1"/>
        <v>0.49382716049382713</v>
      </c>
      <c r="F21" s="10">
        <v>0</v>
      </c>
      <c r="G21" s="15">
        <f t="shared" si="2"/>
        <v>0</v>
      </c>
      <c r="H21" s="5" t="s">
        <v>54</v>
      </c>
    </row>
    <row r="22" spans="1:8">
      <c r="A22" s="2" t="s">
        <v>52</v>
      </c>
      <c r="B22" s="10">
        <v>6</v>
      </c>
      <c r="C22" s="15">
        <f t="shared" si="0"/>
        <v>1.171875</v>
      </c>
      <c r="D22" s="10">
        <v>6</v>
      </c>
      <c r="E22" s="15">
        <f t="shared" si="1"/>
        <v>1.4814814814814816</v>
      </c>
      <c r="F22" s="10">
        <v>4</v>
      </c>
      <c r="G22" s="15">
        <f t="shared" si="2"/>
        <v>1.3157894736842104</v>
      </c>
      <c r="H22" s="5" t="s">
        <v>55</v>
      </c>
    </row>
    <row r="23" spans="1:8">
      <c r="A23" s="2" t="s">
        <v>48</v>
      </c>
      <c r="B23" s="10">
        <v>10</v>
      </c>
      <c r="C23" s="15">
        <f t="shared" si="0"/>
        <v>1.953125</v>
      </c>
      <c r="D23" s="10">
        <v>7</v>
      </c>
      <c r="E23" s="15">
        <f t="shared" si="1"/>
        <v>1.728395061728395</v>
      </c>
      <c r="F23" s="10">
        <v>1</v>
      </c>
      <c r="G23" s="15">
        <f t="shared" si="2"/>
        <v>0.3289473684210526</v>
      </c>
      <c r="H23" s="5" t="s">
        <v>50</v>
      </c>
    </row>
    <row r="24" spans="1:8">
      <c r="A24" s="2" t="s">
        <v>53</v>
      </c>
      <c r="B24" s="10">
        <v>3</v>
      </c>
      <c r="C24" s="15">
        <f t="shared" si="0"/>
        <v>0.5859375</v>
      </c>
      <c r="D24" s="10">
        <v>2</v>
      </c>
      <c r="E24" s="15">
        <f t="shared" si="1"/>
        <v>0.49382716049382713</v>
      </c>
      <c r="F24" s="10">
        <v>2</v>
      </c>
      <c r="G24" s="15">
        <f t="shared" si="2"/>
        <v>0.6578947368421052</v>
      </c>
      <c r="H24" s="5" t="s">
        <v>56</v>
      </c>
    </row>
    <row r="25" spans="1:8">
      <c r="A25" s="2" t="s">
        <v>19</v>
      </c>
      <c r="B25" s="10">
        <v>33</v>
      </c>
      <c r="C25" s="15">
        <f t="shared" si="0"/>
        <v>6.4453125</v>
      </c>
      <c r="D25" s="10">
        <v>19</v>
      </c>
      <c r="E25" s="15">
        <f t="shared" si="1"/>
        <v>4.6913580246913584</v>
      </c>
      <c r="F25" s="10">
        <v>16</v>
      </c>
      <c r="G25" s="15">
        <f t="shared" si="2"/>
        <v>5.2631578947368416</v>
      </c>
      <c r="H25" s="5" t="s">
        <v>43</v>
      </c>
    </row>
    <row r="26" spans="1:8" ht="15.75" thickBot="1">
      <c r="A26" s="3" t="s">
        <v>20</v>
      </c>
      <c r="B26" s="10">
        <v>10</v>
      </c>
      <c r="C26" s="15">
        <f t="shared" si="0"/>
        <v>1.953125</v>
      </c>
      <c r="D26" s="10">
        <v>10</v>
      </c>
      <c r="E26" s="15">
        <f t="shared" si="1"/>
        <v>2.4691358024691357</v>
      </c>
      <c r="F26" s="10">
        <v>10</v>
      </c>
      <c r="G26" s="15">
        <f t="shared" si="2"/>
        <v>3.2894736842105261</v>
      </c>
      <c r="H26" s="6" t="s">
        <v>44</v>
      </c>
    </row>
    <row r="27" spans="1:8" ht="15.75" thickBot="1">
      <c r="A27" s="4" t="s">
        <v>21</v>
      </c>
      <c r="B27" s="12">
        <f>SUM(B4:B26)</f>
        <v>512</v>
      </c>
      <c r="C27" s="16">
        <f>SUM(C4:C26)</f>
        <v>100</v>
      </c>
      <c r="D27" s="12">
        <f>SUM(D4:D26)</f>
        <v>405</v>
      </c>
      <c r="E27" s="16">
        <f t="shared" ref="E27" si="3">(D27/D$27)*100</f>
        <v>100</v>
      </c>
      <c r="F27" s="12">
        <f>SUM(F4:F26)</f>
        <v>304</v>
      </c>
      <c r="G27" s="16">
        <f t="shared" ref="G27" si="4">(F27/F$27)*100</f>
        <v>100</v>
      </c>
    </row>
    <row r="28" spans="1:8">
      <c r="A28" s="22" t="s">
        <v>23</v>
      </c>
      <c r="B28" s="22"/>
      <c r="C28" s="22"/>
      <c r="D28" s="22"/>
      <c r="E28" s="22"/>
      <c r="F28" s="22"/>
      <c r="G28" s="22"/>
    </row>
    <row r="29" spans="1:8">
      <c r="A29" s="17" t="s">
        <v>24</v>
      </c>
      <c r="B29" s="17"/>
      <c r="C29" s="17"/>
      <c r="D29" s="17"/>
      <c r="E29" s="17"/>
      <c r="F29" s="17"/>
      <c r="G29" s="17"/>
    </row>
  </sheetData>
  <sheetProtection password="C76B" sheet="1" objects="1" scenarios="1"/>
  <mergeCells count="7">
    <mergeCell ref="A29:G29"/>
    <mergeCell ref="A1:H1"/>
    <mergeCell ref="A2:A3"/>
    <mergeCell ref="B2:C2"/>
    <mergeCell ref="D2:E2"/>
    <mergeCell ref="F2:G2"/>
    <mergeCell ref="A28:G28"/>
  </mergeCells>
  <pageMargins left="0.511811024" right="0.511811024" top="0.78740157499999996" bottom="0.78740157499999996" header="0.31496062000000002" footer="0.31496062000000002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H29"/>
  <sheetViews>
    <sheetView topLeftCell="A9" zoomScale="110" zoomScaleNormal="110" workbookViewId="0">
      <selection activeCell="F34" sqref="F34"/>
    </sheetView>
  </sheetViews>
  <sheetFormatPr defaultRowHeight="15"/>
  <cols>
    <col min="1" max="1" width="55.140625" customWidth="1"/>
    <col min="3" max="3" width="11.140625" bestFit="1" customWidth="1"/>
    <col min="7" max="7" width="10.28515625" customWidth="1"/>
    <col min="8" max="8" width="11.5703125" customWidth="1"/>
  </cols>
  <sheetData>
    <row r="1" spans="1:8" ht="30" customHeight="1" thickBot="1">
      <c r="A1" s="18" t="s">
        <v>25</v>
      </c>
      <c r="B1" s="18"/>
      <c r="C1" s="18"/>
      <c r="D1" s="18"/>
      <c r="E1" s="18"/>
      <c r="F1" s="18"/>
      <c r="G1" s="18"/>
      <c r="H1" s="18"/>
    </row>
    <row r="2" spans="1:8" ht="25.5" customHeight="1" thickBot="1">
      <c r="A2" s="19" t="s">
        <v>0</v>
      </c>
      <c r="B2" s="20" t="s">
        <v>22</v>
      </c>
      <c r="C2" s="20"/>
      <c r="D2" s="20" t="s">
        <v>1</v>
      </c>
      <c r="E2" s="20"/>
      <c r="F2" s="21" t="s">
        <v>46</v>
      </c>
      <c r="G2" s="19"/>
      <c r="H2" s="8" t="s">
        <v>0</v>
      </c>
    </row>
    <row r="3" spans="1:8" ht="15.75" thickBot="1">
      <c r="A3" s="19"/>
      <c r="B3" s="14" t="s">
        <v>2</v>
      </c>
      <c r="C3" s="14" t="s">
        <v>3</v>
      </c>
      <c r="D3" s="14" t="s">
        <v>2</v>
      </c>
      <c r="E3" s="14" t="s">
        <v>3</v>
      </c>
      <c r="F3" s="14" t="s">
        <v>2</v>
      </c>
      <c r="G3" s="13" t="s">
        <v>3</v>
      </c>
      <c r="H3" s="9" t="s">
        <v>45</v>
      </c>
    </row>
    <row r="4" spans="1:8">
      <c r="A4" s="1" t="s">
        <v>4</v>
      </c>
      <c r="B4" s="10">
        <v>2</v>
      </c>
      <c r="C4" s="15">
        <f>(B4/B$27)*100</f>
        <v>0.38910505836575876</v>
      </c>
      <c r="D4" s="10">
        <v>2</v>
      </c>
      <c r="E4" s="15">
        <f>(D4/D$27)*100</f>
        <v>0.49140049140049141</v>
      </c>
      <c r="F4" s="10">
        <v>2</v>
      </c>
      <c r="G4" s="15">
        <f>(F4/F$27)*100</f>
        <v>0.6578947368421052</v>
      </c>
      <c r="H4" s="7" t="s">
        <v>27</v>
      </c>
    </row>
    <row r="5" spans="1:8">
      <c r="A5" s="2" t="s">
        <v>5</v>
      </c>
      <c r="B5" s="10">
        <v>16</v>
      </c>
      <c r="C5" s="15">
        <f t="shared" ref="C5:C26" si="0">(B5/B$27)*100</f>
        <v>3.1128404669260701</v>
      </c>
      <c r="D5" s="10">
        <v>16</v>
      </c>
      <c r="E5" s="15">
        <f t="shared" ref="E5:E27" si="1">(D5/D$27)*100</f>
        <v>3.9312039312039313</v>
      </c>
      <c r="F5" s="10">
        <v>13</v>
      </c>
      <c r="G5" s="15">
        <f t="shared" ref="G5:G27" si="2">(F5/F$27)*100</f>
        <v>4.2763157894736841</v>
      </c>
      <c r="H5" s="5" t="s">
        <v>28</v>
      </c>
    </row>
    <row r="6" spans="1:8">
      <c r="A6" s="2" t="s">
        <v>6</v>
      </c>
      <c r="B6" s="10">
        <v>21</v>
      </c>
      <c r="C6" s="15">
        <f t="shared" si="0"/>
        <v>4.0856031128404666</v>
      </c>
      <c r="D6" s="10">
        <v>16</v>
      </c>
      <c r="E6" s="15">
        <f t="shared" si="1"/>
        <v>3.9312039312039313</v>
      </c>
      <c r="F6" s="10">
        <v>10</v>
      </c>
      <c r="G6" s="15">
        <f t="shared" si="2"/>
        <v>3.2894736842105261</v>
      </c>
      <c r="H6" s="5" t="s">
        <v>29</v>
      </c>
    </row>
    <row r="7" spans="1:8">
      <c r="A7" s="2" t="s">
        <v>7</v>
      </c>
      <c r="B7" s="10">
        <v>69</v>
      </c>
      <c r="C7" s="15">
        <f t="shared" si="0"/>
        <v>13.424124513618677</v>
      </c>
      <c r="D7" s="10">
        <v>44</v>
      </c>
      <c r="E7" s="15">
        <f t="shared" si="1"/>
        <v>10.810810810810811</v>
      </c>
      <c r="F7" s="10">
        <v>24</v>
      </c>
      <c r="G7" s="15">
        <f t="shared" si="2"/>
        <v>7.8947368421052628</v>
      </c>
      <c r="H7" s="5" t="s">
        <v>30</v>
      </c>
    </row>
    <row r="8" spans="1:8">
      <c r="A8" s="2" t="s">
        <v>26</v>
      </c>
      <c r="B8" s="10">
        <v>20</v>
      </c>
      <c r="C8" s="15">
        <f t="shared" si="0"/>
        <v>3.8910505836575875</v>
      </c>
      <c r="D8" s="10">
        <v>20</v>
      </c>
      <c r="E8" s="15">
        <f t="shared" si="1"/>
        <v>4.9140049140049138</v>
      </c>
      <c r="F8" s="10">
        <v>19</v>
      </c>
      <c r="G8" s="15">
        <f t="shared" si="2"/>
        <v>6.25</v>
      </c>
      <c r="H8" s="5" t="s">
        <v>31</v>
      </c>
    </row>
    <row r="9" spans="1:8">
      <c r="A9" s="2" t="s">
        <v>8</v>
      </c>
      <c r="B9" s="10">
        <v>61</v>
      </c>
      <c r="C9" s="15">
        <f t="shared" si="0"/>
        <v>11.867704280155641</v>
      </c>
      <c r="D9" s="10">
        <v>60</v>
      </c>
      <c r="E9" s="15">
        <f t="shared" si="1"/>
        <v>14.742014742014742</v>
      </c>
      <c r="F9" s="10">
        <v>50</v>
      </c>
      <c r="G9" s="15">
        <f t="shared" si="2"/>
        <v>16.447368421052634</v>
      </c>
      <c r="H9" s="5" t="s">
        <v>32</v>
      </c>
    </row>
    <row r="10" spans="1:8">
      <c r="A10" s="2" t="s">
        <v>9</v>
      </c>
      <c r="B10" s="10">
        <v>34</v>
      </c>
      <c r="C10" s="15">
        <f t="shared" si="0"/>
        <v>6.6147859922178993</v>
      </c>
      <c r="D10" s="10">
        <v>31</v>
      </c>
      <c r="E10" s="15">
        <f t="shared" si="1"/>
        <v>7.6167076167076173</v>
      </c>
      <c r="F10" s="10">
        <v>28</v>
      </c>
      <c r="G10" s="15">
        <f t="shared" si="2"/>
        <v>9.2105263157894726</v>
      </c>
      <c r="H10" s="5" t="s">
        <v>33</v>
      </c>
    </row>
    <row r="11" spans="1:8">
      <c r="A11" s="2" t="s">
        <v>10</v>
      </c>
      <c r="B11" s="10">
        <v>33</v>
      </c>
      <c r="C11" s="15">
        <f t="shared" si="0"/>
        <v>6.4202334630350189</v>
      </c>
      <c r="D11" s="10">
        <v>31</v>
      </c>
      <c r="E11" s="15">
        <f t="shared" si="1"/>
        <v>7.6167076167076173</v>
      </c>
      <c r="F11" s="10">
        <v>29</v>
      </c>
      <c r="G11" s="15">
        <f t="shared" si="2"/>
        <v>9.5394736842105274</v>
      </c>
      <c r="H11" s="5" t="s">
        <v>34</v>
      </c>
    </row>
    <row r="12" spans="1:8">
      <c r="A12" s="2" t="s">
        <v>11</v>
      </c>
      <c r="B12" s="10">
        <v>50</v>
      </c>
      <c r="C12" s="15">
        <f t="shared" si="0"/>
        <v>9.7276264591439698</v>
      </c>
      <c r="D12" s="10">
        <v>45</v>
      </c>
      <c r="E12" s="15">
        <f t="shared" si="1"/>
        <v>11.056511056511056</v>
      </c>
      <c r="F12" s="10">
        <v>41</v>
      </c>
      <c r="G12" s="15">
        <f t="shared" si="2"/>
        <v>13.486842105263158</v>
      </c>
      <c r="H12" s="5" t="s">
        <v>35</v>
      </c>
    </row>
    <row r="13" spans="1:8">
      <c r="A13" s="2" t="s">
        <v>12</v>
      </c>
      <c r="B13" s="10">
        <v>12</v>
      </c>
      <c r="C13" s="15">
        <f t="shared" si="0"/>
        <v>2.3346303501945527</v>
      </c>
      <c r="D13" s="10">
        <v>10</v>
      </c>
      <c r="E13" s="15">
        <f t="shared" si="1"/>
        <v>2.4570024570024569</v>
      </c>
      <c r="F13" s="10">
        <v>7</v>
      </c>
      <c r="G13" s="15">
        <f t="shared" si="2"/>
        <v>2.3026315789473681</v>
      </c>
      <c r="H13" s="5" t="s">
        <v>36</v>
      </c>
    </row>
    <row r="14" spans="1:8">
      <c r="A14" s="2" t="s">
        <v>13</v>
      </c>
      <c r="B14" s="10">
        <v>7</v>
      </c>
      <c r="C14" s="15">
        <f t="shared" si="0"/>
        <v>1.3618677042801557</v>
      </c>
      <c r="D14" s="10">
        <v>6</v>
      </c>
      <c r="E14" s="15">
        <f t="shared" si="1"/>
        <v>1.4742014742014742</v>
      </c>
      <c r="F14" s="10">
        <v>6</v>
      </c>
      <c r="G14" s="15">
        <f t="shared" si="2"/>
        <v>1.9736842105263157</v>
      </c>
      <c r="H14" s="5" t="s">
        <v>37</v>
      </c>
    </row>
    <row r="15" spans="1:8">
      <c r="A15" s="2" t="s">
        <v>14</v>
      </c>
      <c r="B15" s="10">
        <v>5</v>
      </c>
      <c r="C15" s="15">
        <f t="shared" si="0"/>
        <v>0.97276264591439687</v>
      </c>
      <c r="D15" s="10">
        <v>5</v>
      </c>
      <c r="E15" s="15">
        <f t="shared" si="1"/>
        <v>1.2285012285012284</v>
      </c>
      <c r="F15" s="10">
        <v>2</v>
      </c>
      <c r="G15" s="15">
        <f t="shared" si="2"/>
        <v>0.6578947368421052</v>
      </c>
      <c r="H15" s="5" t="s">
        <v>38</v>
      </c>
    </row>
    <row r="16" spans="1:8">
      <c r="A16" s="2" t="s">
        <v>15</v>
      </c>
      <c r="B16" s="10">
        <v>2</v>
      </c>
      <c r="C16" s="15">
        <f t="shared" si="0"/>
        <v>0.38910505836575876</v>
      </c>
      <c r="D16" s="10">
        <v>2</v>
      </c>
      <c r="E16" s="15">
        <f t="shared" si="1"/>
        <v>0.49140049140049141</v>
      </c>
      <c r="F16" s="10">
        <v>2</v>
      </c>
      <c r="G16" s="15">
        <f t="shared" si="2"/>
        <v>0.6578947368421052</v>
      </c>
      <c r="H16" s="5" t="s">
        <v>39</v>
      </c>
    </row>
    <row r="17" spans="1:8">
      <c r="A17" s="2" t="s">
        <v>16</v>
      </c>
      <c r="B17" s="10">
        <v>4</v>
      </c>
      <c r="C17" s="15">
        <f t="shared" si="0"/>
        <v>0.77821011673151752</v>
      </c>
      <c r="D17" s="10">
        <v>4</v>
      </c>
      <c r="E17" s="15">
        <f t="shared" si="1"/>
        <v>0.98280098280098283</v>
      </c>
      <c r="F17" s="10">
        <v>2</v>
      </c>
      <c r="G17" s="15">
        <f t="shared" si="2"/>
        <v>0.6578947368421052</v>
      </c>
      <c r="H17" s="5" t="s">
        <v>40</v>
      </c>
    </row>
    <row r="18" spans="1:8">
      <c r="A18" s="2" t="s">
        <v>17</v>
      </c>
      <c r="B18" s="10">
        <v>63</v>
      </c>
      <c r="C18" s="15">
        <f t="shared" si="0"/>
        <v>12.2568093385214</v>
      </c>
      <c r="D18" s="10">
        <v>42</v>
      </c>
      <c r="E18" s="15">
        <f t="shared" si="1"/>
        <v>10.319410319410318</v>
      </c>
      <c r="F18" s="10">
        <v>24</v>
      </c>
      <c r="G18" s="15">
        <f t="shared" si="2"/>
        <v>7.8947368421052628</v>
      </c>
      <c r="H18" s="5" t="s">
        <v>41</v>
      </c>
    </row>
    <row r="19" spans="1:8">
      <c r="A19" s="2" t="s">
        <v>18</v>
      </c>
      <c r="B19" s="10">
        <v>22</v>
      </c>
      <c r="C19" s="15">
        <f t="shared" si="0"/>
        <v>4.2801556420233462</v>
      </c>
      <c r="D19" s="10">
        <v>17</v>
      </c>
      <c r="E19" s="15">
        <f t="shared" si="1"/>
        <v>4.176904176904177</v>
      </c>
      <c r="F19" s="10">
        <v>8</v>
      </c>
      <c r="G19" s="15">
        <f t="shared" si="2"/>
        <v>2.6315789473684208</v>
      </c>
      <c r="H19" s="5" t="s">
        <v>42</v>
      </c>
    </row>
    <row r="20" spans="1:8">
      <c r="A20" s="2" t="s">
        <v>47</v>
      </c>
      <c r="B20" s="10">
        <v>11</v>
      </c>
      <c r="C20" s="15">
        <f t="shared" si="0"/>
        <v>2.1400778210116731</v>
      </c>
      <c r="D20" s="10">
        <v>9</v>
      </c>
      <c r="E20" s="15">
        <f t="shared" si="1"/>
        <v>2.2113022113022112</v>
      </c>
      <c r="F20" s="10">
        <v>3</v>
      </c>
      <c r="G20" s="15">
        <f t="shared" si="2"/>
        <v>0.98684210526315785</v>
      </c>
      <c r="H20" s="5" t="s">
        <v>49</v>
      </c>
    </row>
    <row r="21" spans="1:8">
      <c r="A21" s="2" t="s">
        <v>51</v>
      </c>
      <c r="B21" s="10">
        <v>19</v>
      </c>
      <c r="C21" s="15">
        <f t="shared" si="0"/>
        <v>3.6964980544747084</v>
      </c>
      <c r="D21" s="10">
        <v>2</v>
      </c>
      <c r="E21" s="15">
        <f t="shared" si="1"/>
        <v>0.49140049140049141</v>
      </c>
      <c r="F21" s="10">
        <v>0</v>
      </c>
      <c r="G21" s="15">
        <f t="shared" si="2"/>
        <v>0</v>
      </c>
      <c r="H21" s="5" t="s">
        <v>54</v>
      </c>
    </row>
    <row r="22" spans="1:8">
      <c r="A22" s="2" t="s">
        <v>52</v>
      </c>
      <c r="B22" s="10">
        <v>6</v>
      </c>
      <c r="C22" s="15">
        <f t="shared" si="0"/>
        <v>1.1673151750972763</v>
      </c>
      <c r="D22" s="10">
        <v>6</v>
      </c>
      <c r="E22" s="15">
        <f t="shared" si="1"/>
        <v>1.4742014742014742</v>
      </c>
      <c r="F22" s="10">
        <v>4</v>
      </c>
      <c r="G22" s="15">
        <f t="shared" si="2"/>
        <v>1.3157894736842104</v>
      </c>
      <c r="H22" s="5" t="s">
        <v>55</v>
      </c>
    </row>
    <row r="23" spans="1:8">
      <c r="A23" s="2" t="s">
        <v>48</v>
      </c>
      <c r="B23" s="10">
        <v>10</v>
      </c>
      <c r="C23" s="15">
        <f t="shared" si="0"/>
        <v>1.9455252918287937</v>
      </c>
      <c r="D23" s="10">
        <v>7</v>
      </c>
      <c r="E23" s="15">
        <f t="shared" si="1"/>
        <v>1.7199017199017199</v>
      </c>
      <c r="F23" s="10">
        <v>1</v>
      </c>
      <c r="G23" s="15">
        <f t="shared" si="2"/>
        <v>0.3289473684210526</v>
      </c>
      <c r="H23" s="5" t="s">
        <v>50</v>
      </c>
    </row>
    <row r="24" spans="1:8">
      <c r="A24" s="2" t="s">
        <v>53</v>
      </c>
      <c r="B24" s="10">
        <v>4</v>
      </c>
      <c r="C24" s="15">
        <f t="shared" si="0"/>
        <v>0.77821011673151752</v>
      </c>
      <c r="D24" s="10">
        <v>3</v>
      </c>
      <c r="E24" s="15">
        <f t="shared" si="1"/>
        <v>0.73710073710073709</v>
      </c>
      <c r="F24" s="10">
        <v>3</v>
      </c>
      <c r="G24" s="15">
        <f t="shared" si="2"/>
        <v>0.98684210526315785</v>
      </c>
      <c r="H24" s="5" t="s">
        <v>56</v>
      </c>
    </row>
    <row r="25" spans="1:8">
      <c r="A25" s="2" t="s">
        <v>19</v>
      </c>
      <c r="B25" s="10">
        <v>33</v>
      </c>
      <c r="C25" s="15">
        <f t="shared" si="0"/>
        <v>6.4202334630350189</v>
      </c>
      <c r="D25" s="10">
        <v>19</v>
      </c>
      <c r="E25" s="15">
        <f t="shared" si="1"/>
        <v>4.6683046683046676</v>
      </c>
      <c r="F25" s="10">
        <v>16</v>
      </c>
      <c r="G25" s="15">
        <f t="shared" si="2"/>
        <v>5.2631578947368416</v>
      </c>
      <c r="H25" s="5" t="s">
        <v>43</v>
      </c>
    </row>
    <row r="26" spans="1:8" ht="15.75" thickBot="1">
      <c r="A26" s="3" t="s">
        <v>20</v>
      </c>
      <c r="B26" s="10">
        <v>10</v>
      </c>
      <c r="C26" s="15">
        <f t="shared" si="0"/>
        <v>1.9455252918287937</v>
      </c>
      <c r="D26" s="10">
        <v>10</v>
      </c>
      <c r="E26" s="15">
        <f t="shared" si="1"/>
        <v>2.4570024570024569</v>
      </c>
      <c r="F26" s="10">
        <v>10</v>
      </c>
      <c r="G26" s="15">
        <f t="shared" si="2"/>
        <v>3.2894736842105261</v>
      </c>
      <c r="H26" s="6" t="s">
        <v>44</v>
      </c>
    </row>
    <row r="27" spans="1:8" ht="15.75" thickBot="1">
      <c r="A27" s="4" t="s">
        <v>21</v>
      </c>
      <c r="B27" s="12">
        <f>SUM(B4:B26)</f>
        <v>514</v>
      </c>
      <c r="C27" s="16">
        <f>SUM(C4:C26)</f>
        <v>99.999999999999972</v>
      </c>
      <c r="D27" s="12">
        <f>SUM(D4:D26)</f>
        <v>407</v>
      </c>
      <c r="E27" s="16">
        <f t="shared" si="1"/>
        <v>100</v>
      </c>
      <c r="F27" s="12">
        <f>SUM(F4:F26)</f>
        <v>304</v>
      </c>
      <c r="G27" s="16">
        <f t="shared" si="2"/>
        <v>100</v>
      </c>
    </row>
    <row r="28" spans="1:8">
      <c r="A28" s="22" t="s">
        <v>23</v>
      </c>
      <c r="B28" s="22"/>
      <c r="C28" s="22"/>
      <c r="D28" s="22"/>
      <c r="E28" s="22"/>
      <c r="F28" s="22"/>
      <c r="G28" s="22"/>
    </row>
    <row r="29" spans="1:8">
      <c r="A29" s="17" t="s">
        <v>24</v>
      </c>
      <c r="B29" s="17"/>
      <c r="C29" s="17"/>
      <c r="D29" s="17"/>
      <c r="E29" s="17"/>
      <c r="F29" s="17"/>
      <c r="G29" s="17"/>
    </row>
  </sheetData>
  <sheetProtection password="C76B" sheet="1" objects="1" scenarios="1"/>
  <mergeCells count="7">
    <mergeCell ref="A29:G29"/>
    <mergeCell ref="A1:H1"/>
    <mergeCell ref="A2:A3"/>
    <mergeCell ref="B2:C2"/>
    <mergeCell ref="D2:E2"/>
    <mergeCell ref="F2:G2"/>
    <mergeCell ref="A28:G28"/>
  </mergeCells>
  <pageMargins left="0.511811024" right="0.511811024" top="0.78740157499999996" bottom="0.78740157499999996" header="0.31496062000000002" footer="0.31496062000000002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H31"/>
  <sheetViews>
    <sheetView tabSelected="1" topLeftCell="A23" zoomScale="110" zoomScaleNormal="110" workbookViewId="0">
      <selection activeCell="G39" sqref="G39"/>
    </sheetView>
  </sheetViews>
  <sheetFormatPr defaultRowHeight="15"/>
  <cols>
    <col min="1" max="1" width="55.140625" customWidth="1"/>
    <col min="3" max="3" width="11.140625" bestFit="1" customWidth="1"/>
    <col min="7" max="7" width="10.28515625" customWidth="1"/>
    <col min="8" max="8" width="11.5703125" customWidth="1"/>
  </cols>
  <sheetData>
    <row r="1" spans="1:8" ht="30" customHeight="1" thickBot="1">
      <c r="A1" s="18" t="s">
        <v>25</v>
      </c>
      <c r="B1" s="18"/>
      <c r="C1" s="18"/>
      <c r="D1" s="18"/>
      <c r="E1" s="18"/>
      <c r="F1" s="18"/>
      <c r="G1" s="18"/>
      <c r="H1" s="18"/>
    </row>
    <row r="2" spans="1:8" ht="25.5" customHeight="1" thickBot="1">
      <c r="A2" s="19" t="s">
        <v>0</v>
      </c>
      <c r="B2" s="20" t="s">
        <v>22</v>
      </c>
      <c r="C2" s="20"/>
      <c r="D2" s="20" t="s">
        <v>1</v>
      </c>
      <c r="E2" s="20"/>
      <c r="F2" s="21" t="s">
        <v>46</v>
      </c>
      <c r="G2" s="19"/>
      <c r="H2" s="8" t="s">
        <v>0</v>
      </c>
    </row>
    <row r="3" spans="1:8" ht="15.75" thickBot="1">
      <c r="A3" s="19"/>
      <c r="B3" s="14" t="s">
        <v>2</v>
      </c>
      <c r="C3" s="14" t="s">
        <v>3</v>
      </c>
      <c r="D3" s="14" t="s">
        <v>2</v>
      </c>
      <c r="E3" s="14" t="s">
        <v>3</v>
      </c>
      <c r="F3" s="14" t="s">
        <v>2</v>
      </c>
      <c r="G3" s="13" t="s">
        <v>3</v>
      </c>
      <c r="H3" s="9" t="s">
        <v>45</v>
      </c>
    </row>
    <row r="4" spans="1:8">
      <c r="A4" s="1" t="s">
        <v>4</v>
      </c>
      <c r="B4" s="10">
        <v>2</v>
      </c>
      <c r="C4" s="15">
        <f>(B4/B$29)*100</f>
        <v>0.38910505836575876</v>
      </c>
      <c r="D4" s="10">
        <v>2</v>
      </c>
      <c r="E4" s="15">
        <f>(D4/D$29)*100</f>
        <v>0.49140049140049141</v>
      </c>
      <c r="F4" s="10">
        <v>2</v>
      </c>
      <c r="G4" s="15">
        <f>(F4/F$29)*100</f>
        <v>0.6578947368421052</v>
      </c>
      <c r="H4" s="7" t="s">
        <v>27</v>
      </c>
    </row>
    <row r="5" spans="1:8">
      <c r="A5" s="2" t="s">
        <v>5</v>
      </c>
      <c r="B5" s="10">
        <v>16</v>
      </c>
      <c r="C5" s="15">
        <f t="shared" ref="C5:C28" si="0">(B5/B$29)*100</f>
        <v>3.1128404669260701</v>
      </c>
      <c r="D5" s="10">
        <v>16</v>
      </c>
      <c r="E5" s="15">
        <f t="shared" ref="E5:E29" si="1">(D5/D$29)*100</f>
        <v>3.9312039312039313</v>
      </c>
      <c r="F5" s="10">
        <v>13</v>
      </c>
      <c r="G5" s="15">
        <f t="shared" ref="G5:G29" si="2">(F5/F$29)*100</f>
        <v>4.2763157894736841</v>
      </c>
      <c r="H5" s="5" t="s">
        <v>28</v>
      </c>
    </row>
    <row r="6" spans="1:8">
      <c r="A6" s="2" t="s">
        <v>6</v>
      </c>
      <c r="B6" s="10">
        <v>21</v>
      </c>
      <c r="C6" s="15">
        <f t="shared" si="0"/>
        <v>4.0856031128404666</v>
      </c>
      <c r="D6" s="10">
        <v>16</v>
      </c>
      <c r="E6" s="15">
        <f t="shared" si="1"/>
        <v>3.9312039312039313</v>
      </c>
      <c r="F6" s="10">
        <v>10</v>
      </c>
      <c r="G6" s="15">
        <f t="shared" si="2"/>
        <v>3.2894736842105261</v>
      </c>
      <c r="H6" s="5" t="s">
        <v>29</v>
      </c>
    </row>
    <row r="7" spans="1:8">
      <c r="A7" s="2" t="s">
        <v>7</v>
      </c>
      <c r="B7" s="10">
        <v>49</v>
      </c>
      <c r="C7" s="15">
        <f t="shared" si="0"/>
        <v>9.5330739299610894</v>
      </c>
      <c r="D7" s="10">
        <v>27</v>
      </c>
      <c r="E7" s="15">
        <f t="shared" si="1"/>
        <v>6.6339066339066335</v>
      </c>
      <c r="F7" s="10">
        <v>19</v>
      </c>
      <c r="G7" s="15">
        <f t="shared" si="2"/>
        <v>6.25</v>
      </c>
      <c r="H7" s="5" t="s">
        <v>30</v>
      </c>
    </row>
    <row r="8" spans="1:8">
      <c r="A8" s="2" t="s">
        <v>26</v>
      </c>
      <c r="B8" s="10">
        <v>20</v>
      </c>
      <c r="C8" s="15">
        <f t="shared" si="0"/>
        <v>3.8910505836575875</v>
      </c>
      <c r="D8" s="10">
        <v>20</v>
      </c>
      <c r="E8" s="15">
        <f t="shared" si="1"/>
        <v>4.9140049140049138</v>
      </c>
      <c r="F8" s="10">
        <v>19</v>
      </c>
      <c r="G8" s="15">
        <f t="shared" si="2"/>
        <v>6.25</v>
      </c>
      <c r="H8" s="5" t="s">
        <v>31</v>
      </c>
    </row>
    <row r="9" spans="1:8">
      <c r="A9" s="2" t="s">
        <v>8</v>
      </c>
      <c r="B9" s="10">
        <v>61</v>
      </c>
      <c r="C9" s="15">
        <f t="shared" si="0"/>
        <v>11.867704280155641</v>
      </c>
      <c r="D9" s="10">
        <v>60</v>
      </c>
      <c r="E9" s="15">
        <f t="shared" si="1"/>
        <v>14.742014742014742</v>
      </c>
      <c r="F9" s="10">
        <v>50</v>
      </c>
      <c r="G9" s="15">
        <f t="shared" si="2"/>
        <v>16.447368421052634</v>
      </c>
      <c r="H9" s="5" t="s">
        <v>32</v>
      </c>
    </row>
    <row r="10" spans="1:8">
      <c r="A10" s="2" t="s">
        <v>9</v>
      </c>
      <c r="B10" s="10">
        <v>34</v>
      </c>
      <c r="C10" s="15">
        <f t="shared" si="0"/>
        <v>6.6147859922178993</v>
      </c>
      <c r="D10" s="10">
        <v>31</v>
      </c>
      <c r="E10" s="15">
        <f t="shared" si="1"/>
        <v>7.6167076167076173</v>
      </c>
      <c r="F10" s="10">
        <v>28</v>
      </c>
      <c r="G10" s="15">
        <f t="shared" si="2"/>
        <v>9.2105263157894726</v>
      </c>
      <c r="H10" s="5" t="s">
        <v>33</v>
      </c>
    </row>
    <row r="11" spans="1:8">
      <c r="A11" s="2" t="s">
        <v>57</v>
      </c>
      <c r="B11" s="10">
        <v>1</v>
      </c>
      <c r="C11" s="15">
        <f t="shared" ref="C11" si="3">(B11/B$29)*100</f>
        <v>0.19455252918287938</v>
      </c>
      <c r="D11" s="10">
        <v>1</v>
      </c>
      <c r="E11" s="15">
        <f t="shared" ref="E11" si="4">(D11/D$29)*100</f>
        <v>0.24570024570024571</v>
      </c>
      <c r="F11" s="10">
        <v>1</v>
      </c>
      <c r="G11" s="15">
        <f t="shared" ref="G11" si="5">(F11/F$29)*100</f>
        <v>0.3289473684210526</v>
      </c>
      <c r="H11" s="5" t="s">
        <v>58</v>
      </c>
    </row>
    <row r="12" spans="1:8">
      <c r="A12" s="2" t="s">
        <v>10</v>
      </c>
      <c r="B12" s="10">
        <v>33</v>
      </c>
      <c r="C12" s="15">
        <f t="shared" si="0"/>
        <v>6.4202334630350189</v>
      </c>
      <c r="D12" s="10">
        <v>31</v>
      </c>
      <c r="E12" s="15">
        <f t="shared" si="1"/>
        <v>7.6167076167076173</v>
      </c>
      <c r="F12" s="10">
        <v>29</v>
      </c>
      <c r="G12" s="15">
        <f t="shared" si="2"/>
        <v>9.5394736842105274</v>
      </c>
      <c r="H12" s="5" t="s">
        <v>34</v>
      </c>
    </row>
    <row r="13" spans="1:8">
      <c r="A13" s="2" t="s">
        <v>11</v>
      </c>
      <c r="B13" s="10">
        <v>50</v>
      </c>
      <c r="C13" s="15">
        <f t="shared" si="0"/>
        <v>9.7276264591439698</v>
      </c>
      <c r="D13" s="10">
        <v>45</v>
      </c>
      <c r="E13" s="15">
        <f t="shared" si="1"/>
        <v>11.056511056511056</v>
      </c>
      <c r="F13" s="10">
        <v>41</v>
      </c>
      <c r="G13" s="15">
        <f t="shared" si="2"/>
        <v>13.486842105263158</v>
      </c>
      <c r="H13" s="5" t="s">
        <v>35</v>
      </c>
    </row>
    <row r="14" spans="1:8">
      <c r="A14" s="2" t="s">
        <v>59</v>
      </c>
      <c r="B14" s="10">
        <v>19</v>
      </c>
      <c r="C14" s="15">
        <f t="shared" ref="C14" si="6">(B14/B$29)*100</f>
        <v>3.6964980544747084</v>
      </c>
      <c r="D14" s="10">
        <v>16</v>
      </c>
      <c r="E14" s="15">
        <f t="shared" ref="E14" si="7">(D14/D$29)*100</f>
        <v>3.9312039312039313</v>
      </c>
      <c r="F14" s="10">
        <v>4</v>
      </c>
      <c r="G14" s="15">
        <f t="shared" ref="G14" si="8">(F14/F$29)*100</f>
        <v>1.3157894736842104</v>
      </c>
      <c r="H14" s="5" t="s">
        <v>60</v>
      </c>
    </row>
    <row r="15" spans="1:8">
      <c r="A15" s="2" t="s">
        <v>12</v>
      </c>
      <c r="B15" s="10">
        <v>12</v>
      </c>
      <c r="C15" s="15">
        <f t="shared" si="0"/>
        <v>2.3346303501945527</v>
      </c>
      <c r="D15" s="10">
        <v>10</v>
      </c>
      <c r="E15" s="15">
        <f t="shared" si="1"/>
        <v>2.4570024570024569</v>
      </c>
      <c r="F15" s="10">
        <v>7</v>
      </c>
      <c r="G15" s="15">
        <f t="shared" si="2"/>
        <v>2.3026315789473681</v>
      </c>
      <c r="H15" s="5" t="s">
        <v>36</v>
      </c>
    </row>
    <row r="16" spans="1:8">
      <c r="A16" s="2" t="s">
        <v>13</v>
      </c>
      <c r="B16" s="10">
        <v>7</v>
      </c>
      <c r="C16" s="15">
        <f t="shared" si="0"/>
        <v>1.3618677042801557</v>
      </c>
      <c r="D16" s="10">
        <v>6</v>
      </c>
      <c r="E16" s="15">
        <f t="shared" si="1"/>
        <v>1.4742014742014742</v>
      </c>
      <c r="F16" s="10">
        <v>6</v>
      </c>
      <c r="G16" s="15">
        <f t="shared" si="2"/>
        <v>1.9736842105263157</v>
      </c>
      <c r="H16" s="5" t="s">
        <v>37</v>
      </c>
    </row>
    <row r="17" spans="1:8">
      <c r="A17" s="2" t="s">
        <v>14</v>
      </c>
      <c r="B17" s="10">
        <v>5</v>
      </c>
      <c r="C17" s="15">
        <f t="shared" si="0"/>
        <v>0.97276264591439687</v>
      </c>
      <c r="D17" s="10">
        <v>5</v>
      </c>
      <c r="E17" s="15">
        <f t="shared" si="1"/>
        <v>1.2285012285012284</v>
      </c>
      <c r="F17" s="10">
        <v>2</v>
      </c>
      <c r="G17" s="15">
        <f t="shared" si="2"/>
        <v>0.6578947368421052</v>
      </c>
      <c r="H17" s="5" t="s">
        <v>38</v>
      </c>
    </row>
    <row r="18" spans="1:8">
      <c r="A18" s="2" t="s">
        <v>15</v>
      </c>
      <c r="B18" s="10">
        <v>2</v>
      </c>
      <c r="C18" s="15">
        <f t="shared" si="0"/>
        <v>0.38910505836575876</v>
      </c>
      <c r="D18" s="10">
        <v>2</v>
      </c>
      <c r="E18" s="15">
        <f t="shared" si="1"/>
        <v>0.49140049140049141</v>
      </c>
      <c r="F18" s="10">
        <v>2</v>
      </c>
      <c r="G18" s="15">
        <f t="shared" si="2"/>
        <v>0.6578947368421052</v>
      </c>
      <c r="H18" s="5" t="s">
        <v>39</v>
      </c>
    </row>
    <row r="19" spans="1:8">
      <c r="A19" s="2" t="s">
        <v>16</v>
      </c>
      <c r="B19" s="10">
        <v>4</v>
      </c>
      <c r="C19" s="15">
        <f t="shared" si="0"/>
        <v>0.77821011673151752</v>
      </c>
      <c r="D19" s="10">
        <v>4</v>
      </c>
      <c r="E19" s="15">
        <f t="shared" si="1"/>
        <v>0.98280098280098283</v>
      </c>
      <c r="F19" s="10">
        <v>2</v>
      </c>
      <c r="G19" s="15">
        <f t="shared" si="2"/>
        <v>0.6578947368421052</v>
      </c>
      <c r="H19" s="5" t="s">
        <v>40</v>
      </c>
    </row>
    <row r="20" spans="1:8">
      <c r="A20" s="2" t="s">
        <v>17</v>
      </c>
      <c r="B20" s="10">
        <v>64</v>
      </c>
      <c r="C20" s="15">
        <f t="shared" si="0"/>
        <v>12.45136186770428</v>
      </c>
      <c r="D20" s="10">
        <v>42</v>
      </c>
      <c r="E20" s="15">
        <f t="shared" si="1"/>
        <v>10.319410319410318</v>
      </c>
      <c r="F20" s="10">
        <v>24</v>
      </c>
      <c r="G20" s="15">
        <f t="shared" si="2"/>
        <v>7.8947368421052628</v>
      </c>
      <c r="H20" s="5" t="s">
        <v>41</v>
      </c>
    </row>
    <row r="21" spans="1:8">
      <c r="A21" s="2" t="s">
        <v>18</v>
      </c>
      <c r="B21" s="10">
        <v>21</v>
      </c>
      <c r="C21" s="15">
        <f t="shared" si="0"/>
        <v>4.0856031128404666</v>
      </c>
      <c r="D21" s="10">
        <v>17</v>
      </c>
      <c r="E21" s="15">
        <f t="shared" si="1"/>
        <v>4.176904176904177</v>
      </c>
      <c r="F21" s="10">
        <v>8</v>
      </c>
      <c r="G21" s="15">
        <f t="shared" si="2"/>
        <v>2.6315789473684208</v>
      </c>
      <c r="H21" s="5" t="s">
        <v>42</v>
      </c>
    </row>
    <row r="22" spans="1:8">
      <c r="A22" s="2" t="s">
        <v>47</v>
      </c>
      <c r="B22" s="10">
        <v>11</v>
      </c>
      <c r="C22" s="15">
        <f t="shared" si="0"/>
        <v>2.1400778210116731</v>
      </c>
      <c r="D22" s="10">
        <v>9</v>
      </c>
      <c r="E22" s="15">
        <f t="shared" si="1"/>
        <v>2.2113022113022112</v>
      </c>
      <c r="F22" s="10">
        <v>3</v>
      </c>
      <c r="G22" s="15">
        <f t="shared" si="2"/>
        <v>0.98684210526315785</v>
      </c>
      <c r="H22" s="5" t="s">
        <v>49</v>
      </c>
    </row>
    <row r="23" spans="1:8">
      <c r="A23" s="2" t="s">
        <v>51</v>
      </c>
      <c r="B23" s="10">
        <v>19</v>
      </c>
      <c r="C23" s="15">
        <f t="shared" si="0"/>
        <v>3.6964980544747084</v>
      </c>
      <c r="D23" s="10">
        <v>2</v>
      </c>
      <c r="E23" s="15">
        <f t="shared" si="1"/>
        <v>0.49140049140049141</v>
      </c>
      <c r="F23" s="10">
        <v>0</v>
      </c>
      <c r="G23" s="15">
        <f t="shared" si="2"/>
        <v>0</v>
      </c>
      <c r="H23" s="5" t="s">
        <v>54</v>
      </c>
    </row>
    <row r="24" spans="1:8">
      <c r="A24" s="2" t="s">
        <v>52</v>
      </c>
      <c r="B24" s="10">
        <v>6</v>
      </c>
      <c r="C24" s="15">
        <f t="shared" si="0"/>
        <v>1.1673151750972763</v>
      </c>
      <c r="D24" s="10">
        <v>6</v>
      </c>
      <c r="E24" s="15">
        <f t="shared" si="1"/>
        <v>1.4742014742014742</v>
      </c>
      <c r="F24" s="10">
        <v>4</v>
      </c>
      <c r="G24" s="15">
        <f t="shared" si="2"/>
        <v>1.3157894736842104</v>
      </c>
      <c r="H24" s="5" t="s">
        <v>55</v>
      </c>
    </row>
    <row r="25" spans="1:8">
      <c r="A25" s="2" t="s">
        <v>48</v>
      </c>
      <c r="B25" s="10">
        <v>10</v>
      </c>
      <c r="C25" s="15">
        <f t="shared" si="0"/>
        <v>1.9455252918287937</v>
      </c>
      <c r="D25" s="10">
        <v>7</v>
      </c>
      <c r="E25" s="15">
        <f t="shared" si="1"/>
        <v>1.7199017199017199</v>
      </c>
      <c r="F25" s="10">
        <v>1</v>
      </c>
      <c r="G25" s="15">
        <f t="shared" si="2"/>
        <v>0.3289473684210526</v>
      </c>
      <c r="H25" s="5" t="s">
        <v>50</v>
      </c>
    </row>
    <row r="26" spans="1:8">
      <c r="A26" s="2" t="s">
        <v>53</v>
      </c>
      <c r="B26" s="10">
        <v>4</v>
      </c>
      <c r="C26" s="15">
        <f t="shared" si="0"/>
        <v>0.77821011673151752</v>
      </c>
      <c r="D26" s="10">
        <v>3</v>
      </c>
      <c r="E26" s="15">
        <f t="shared" si="1"/>
        <v>0.73710073710073709</v>
      </c>
      <c r="F26" s="10">
        <v>3</v>
      </c>
      <c r="G26" s="15">
        <f t="shared" si="2"/>
        <v>0.98684210526315785</v>
      </c>
      <c r="H26" s="5" t="s">
        <v>56</v>
      </c>
    </row>
    <row r="27" spans="1:8">
      <c r="A27" s="2" t="s">
        <v>19</v>
      </c>
      <c r="B27" s="10">
        <v>33</v>
      </c>
      <c r="C27" s="15">
        <f t="shared" si="0"/>
        <v>6.4202334630350189</v>
      </c>
      <c r="D27" s="10">
        <v>19</v>
      </c>
      <c r="E27" s="15">
        <f t="shared" si="1"/>
        <v>4.6683046683046676</v>
      </c>
      <c r="F27" s="10">
        <v>16</v>
      </c>
      <c r="G27" s="15">
        <f t="shared" si="2"/>
        <v>5.2631578947368416</v>
      </c>
      <c r="H27" s="5" t="s">
        <v>43</v>
      </c>
    </row>
    <row r="28" spans="1:8" ht="15.75" thickBot="1">
      <c r="A28" s="3" t="s">
        <v>20</v>
      </c>
      <c r="B28" s="10">
        <v>10</v>
      </c>
      <c r="C28" s="15">
        <f t="shared" si="0"/>
        <v>1.9455252918287937</v>
      </c>
      <c r="D28" s="10">
        <v>10</v>
      </c>
      <c r="E28" s="15">
        <f t="shared" si="1"/>
        <v>2.4570024570024569</v>
      </c>
      <c r="F28" s="10">
        <v>10</v>
      </c>
      <c r="G28" s="15">
        <f t="shared" si="2"/>
        <v>3.2894736842105261</v>
      </c>
      <c r="H28" s="6" t="s">
        <v>44</v>
      </c>
    </row>
    <row r="29" spans="1:8" ht="15.75" thickBot="1">
      <c r="A29" s="4" t="s">
        <v>21</v>
      </c>
      <c r="B29" s="12">
        <f>SUM(B4:B28)</f>
        <v>514</v>
      </c>
      <c r="C29" s="16">
        <f>SUM(C4:C28)</f>
        <v>99.999999999999972</v>
      </c>
      <c r="D29" s="12">
        <f>SUM(D4:D28)</f>
        <v>407</v>
      </c>
      <c r="E29" s="16">
        <f t="shared" si="1"/>
        <v>100</v>
      </c>
      <c r="F29" s="12">
        <f>SUM(F4:F28)</f>
        <v>304</v>
      </c>
      <c r="G29" s="16">
        <f t="shared" si="2"/>
        <v>100</v>
      </c>
    </row>
    <row r="30" spans="1:8">
      <c r="A30" s="22" t="s">
        <v>23</v>
      </c>
      <c r="B30" s="22"/>
      <c r="C30" s="22"/>
      <c r="D30" s="22"/>
      <c r="E30" s="22"/>
      <c r="F30" s="22"/>
      <c r="G30" s="22"/>
    </row>
    <row r="31" spans="1:8">
      <c r="A31" s="17" t="s">
        <v>24</v>
      </c>
      <c r="B31" s="17"/>
      <c r="C31" s="17"/>
      <c r="D31" s="17"/>
      <c r="E31" s="17"/>
      <c r="F31" s="17"/>
      <c r="G31" s="17"/>
    </row>
  </sheetData>
  <sheetProtection password="C76B" sheet="1" objects="1" scenarios="1"/>
  <mergeCells count="7">
    <mergeCell ref="A31:G31"/>
    <mergeCell ref="A1:H1"/>
    <mergeCell ref="A2:A3"/>
    <mergeCell ref="B2:C2"/>
    <mergeCell ref="D2:E2"/>
    <mergeCell ref="F2:G2"/>
    <mergeCell ref="A30:G30"/>
  </mergeCells>
  <pageMargins left="0.511811024" right="0.511811024" top="0.78740157499999996" bottom="0.78740157499999996" header="0.31496062000000002" footer="0.31496062000000002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6</vt:i4>
      </vt:variant>
    </vt:vector>
  </HeadingPairs>
  <TitlesOfParts>
    <vt:vector size="6" baseType="lpstr">
      <vt:lpstr>JAN-FEV</vt:lpstr>
      <vt:lpstr>MAR</vt:lpstr>
      <vt:lpstr>ABR</vt:lpstr>
      <vt:lpstr>MAIO</vt:lpstr>
      <vt:lpstr>Plan2</vt:lpstr>
      <vt:lpstr>Plan3</vt:lpstr>
    </vt:vector>
  </TitlesOfParts>
  <Company>TCSC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cp:lastPrinted>2014-03-14T19:23:15Z</cp:lastPrinted>
  <dcterms:created xsi:type="dcterms:W3CDTF">2013-04-15T20:33:19Z</dcterms:created>
  <dcterms:modified xsi:type="dcterms:W3CDTF">2014-06-17T12:56:22Z</dcterms:modified>
</cp:coreProperties>
</file>