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TABELAS SET\"/>
    </mc:Choice>
  </mc:AlternateContent>
  <bookViews>
    <workbookView xWindow="0" yWindow="45" windowWidth="19155" windowHeight="11820" activeTab="8"/>
  </bookViews>
  <sheets>
    <sheet name="JAN" sheetId="36" r:id="rId1"/>
    <sheet name="FEV" sheetId="37" r:id="rId2"/>
    <sheet name="MAR" sheetId="38" r:id="rId3"/>
    <sheet name="ABR" sheetId="39" r:id="rId4"/>
    <sheet name="MAIO" sheetId="40" r:id="rId5"/>
    <sheet name="JUNHO" sheetId="41" r:id="rId6"/>
    <sheet name="JULHO" sheetId="42" r:id="rId7"/>
    <sheet name="AGO" sheetId="43" r:id="rId8"/>
    <sheet name="SET" sheetId="44" r:id="rId9"/>
  </sheets>
  <calcPr calcId="152511"/>
</workbook>
</file>

<file path=xl/calcChain.xml><?xml version="1.0" encoding="utf-8"?>
<calcChain xmlns="http://schemas.openxmlformats.org/spreadsheetml/2006/main">
  <c r="B46" i="44" l="1"/>
  <c r="B45" i="44"/>
  <c r="B44" i="44"/>
  <c r="H39" i="44"/>
  <c r="I35" i="44" s="1"/>
  <c r="F39" i="44"/>
  <c r="G37" i="44" s="1"/>
  <c r="D39" i="44"/>
  <c r="E38" i="44" s="1"/>
  <c r="G38" i="44"/>
  <c r="G36" i="44"/>
  <c r="G35" i="44"/>
  <c r="G30" i="44"/>
  <c r="G29" i="44"/>
  <c r="G27" i="44"/>
  <c r="E27" i="44"/>
  <c r="G26" i="44"/>
  <c r="G24" i="44"/>
  <c r="G23" i="44"/>
  <c r="G21" i="44"/>
  <c r="G20" i="44"/>
  <c r="G18" i="44"/>
  <c r="G17" i="44"/>
  <c r="G16" i="44"/>
  <c r="G15" i="44"/>
  <c r="G14" i="44"/>
  <c r="G13" i="44"/>
  <c r="G12" i="44"/>
  <c r="G11" i="44"/>
  <c r="G10" i="44"/>
  <c r="G9" i="44"/>
  <c r="E9" i="44"/>
  <c r="G8" i="44"/>
  <c r="G7" i="44"/>
  <c r="E7" i="44"/>
  <c r="G6" i="44"/>
  <c r="G5" i="44"/>
  <c r="G4" i="44"/>
  <c r="G32" i="44" l="1"/>
  <c r="C46" i="44"/>
  <c r="E5" i="44"/>
  <c r="E13" i="44"/>
  <c r="E16" i="44"/>
  <c r="E20" i="44"/>
  <c r="E11" i="44"/>
  <c r="E25" i="44"/>
  <c r="I4" i="44"/>
  <c r="G19" i="44"/>
  <c r="G22" i="44"/>
  <c r="G25" i="44"/>
  <c r="G28" i="44"/>
  <c r="G34" i="44"/>
  <c r="E31" i="44"/>
  <c r="E6" i="44"/>
  <c r="E8" i="44"/>
  <c r="E10" i="44"/>
  <c r="E15" i="44"/>
  <c r="E24" i="44"/>
  <c r="E29" i="44"/>
  <c r="E32" i="44"/>
  <c r="E36" i="44"/>
  <c r="I11" i="44"/>
  <c r="I8" i="44"/>
  <c r="I15" i="44"/>
  <c r="I28" i="44"/>
  <c r="I30" i="44"/>
  <c r="I21" i="44"/>
  <c r="I25" i="44"/>
  <c r="I27" i="44"/>
  <c r="I31" i="44"/>
  <c r="I34" i="44"/>
  <c r="I37" i="44"/>
  <c r="I24" i="44"/>
  <c r="I7" i="44"/>
  <c r="I12" i="44"/>
  <c r="I14" i="44"/>
  <c r="I18" i="44"/>
  <c r="G31" i="44"/>
  <c r="G33" i="44"/>
  <c r="E4" i="44"/>
  <c r="E12" i="44"/>
  <c r="E17" i="44"/>
  <c r="E19" i="44"/>
  <c r="E21" i="44"/>
  <c r="E23" i="44"/>
  <c r="E28" i="44"/>
  <c r="E33" i="44"/>
  <c r="E35" i="44"/>
  <c r="E37" i="44"/>
  <c r="I6" i="44"/>
  <c r="I10" i="44"/>
  <c r="I17" i="44"/>
  <c r="I20" i="44"/>
  <c r="I23" i="44"/>
  <c r="I26" i="44"/>
  <c r="I33" i="44"/>
  <c r="I36" i="44"/>
  <c r="I38" i="44"/>
  <c r="I5" i="44"/>
  <c r="I9" i="44"/>
  <c r="I13" i="44"/>
  <c r="I16" i="44"/>
  <c r="I19" i="44"/>
  <c r="I22" i="44"/>
  <c r="I29" i="44"/>
  <c r="I32" i="44"/>
  <c r="E14" i="44"/>
  <c r="E18" i="44"/>
  <c r="E22" i="44"/>
  <c r="E26" i="44"/>
  <c r="E30" i="44"/>
  <c r="E34" i="44"/>
  <c r="B46" i="43"/>
  <c r="B45" i="43"/>
  <c r="C46" i="43" s="1"/>
  <c r="B44" i="43"/>
  <c r="H39" i="43"/>
  <c r="I35" i="43" s="1"/>
  <c r="F39" i="43"/>
  <c r="D39" i="43"/>
  <c r="E37" i="43" s="1"/>
  <c r="I38" i="43"/>
  <c r="G38" i="43"/>
  <c r="I37" i="43"/>
  <c r="G37" i="43"/>
  <c r="G36" i="43"/>
  <c r="E36" i="43"/>
  <c r="G35" i="43"/>
  <c r="E35" i="43"/>
  <c r="I34" i="43"/>
  <c r="G34" i="43"/>
  <c r="I33" i="43"/>
  <c r="G33" i="43"/>
  <c r="G32" i="43"/>
  <c r="E32" i="43"/>
  <c r="G31" i="43"/>
  <c r="E31" i="43"/>
  <c r="I30" i="43"/>
  <c r="G30" i="43"/>
  <c r="I29" i="43"/>
  <c r="G29" i="43"/>
  <c r="G28" i="43"/>
  <c r="E28" i="43"/>
  <c r="G27" i="43"/>
  <c r="E27" i="43"/>
  <c r="I26" i="43"/>
  <c r="G26" i="43"/>
  <c r="I25" i="43"/>
  <c r="G25" i="43"/>
  <c r="G24" i="43"/>
  <c r="E24" i="43"/>
  <c r="G23" i="43"/>
  <c r="E23" i="43"/>
  <c r="I22" i="43"/>
  <c r="G22" i="43"/>
  <c r="I21" i="43"/>
  <c r="G21" i="43"/>
  <c r="G20" i="43"/>
  <c r="E20" i="43"/>
  <c r="G19" i="43"/>
  <c r="E19" i="43"/>
  <c r="I18" i="43"/>
  <c r="G18" i="43"/>
  <c r="I17" i="43"/>
  <c r="G17" i="43"/>
  <c r="G16" i="43"/>
  <c r="E16" i="43"/>
  <c r="G15" i="43"/>
  <c r="E15" i="43"/>
  <c r="I14" i="43"/>
  <c r="G14" i="43"/>
  <c r="I13" i="43"/>
  <c r="G13" i="43"/>
  <c r="G12" i="43"/>
  <c r="E12" i="43"/>
  <c r="G11" i="43"/>
  <c r="E11" i="43"/>
  <c r="I10" i="43"/>
  <c r="G10" i="43"/>
  <c r="I9" i="43"/>
  <c r="G9" i="43"/>
  <c r="G8" i="43"/>
  <c r="E8" i="43"/>
  <c r="G7" i="43"/>
  <c r="E7" i="43"/>
  <c r="I6" i="43"/>
  <c r="G6" i="43"/>
  <c r="I5" i="43"/>
  <c r="G5" i="43"/>
  <c r="G39" i="43" s="1"/>
  <c r="G4" i="43"/>
  <c r="E4" i="43"/>
  <c r="G39" i="44" l="1"/>
  <c r="E39" i="44"/>
  <c r="I39" i="44"/>
  <c r="I4" i="43"/>
  <c r="E6" i="43"/>
  <c r="I8" i="43"/>
  <c r="E10" i="43"/>
  <c r="I12" i="43"/>
  <c r="E14" i="43"/>
  <c r="I16" i="43"/>
  <c r="E18" i="43"/>
  <c r="I20" i="43"/>
  <c r="E22" i="43"/>
  <c r="I24" i="43"/>
  <c r="E26" i="43"/>
  <c r="I28" i="43"/>
  <c r="E30" i="43"/>
  <c r="I32" i="43"/>
  <c r="E34" i="43"/>
  <c r="I36" i="43"/>
  <c r="E38" i="43"/>
  <c r="E5" i="43"/>
  <c r="I7" i="43"/>
  <c r="E9" i="43"/>
  <c r="E39" i="43" s="1"/>
  <c r="I11" i="43"/>
  <c r="E13" i="43"/>
  <c r="I15" i="43"/>
  <c r="E17" i="43"/>
  <c r="I19" i="43"/>
  <c r="E21" i="43"/>
  <c r="I23" i="43"/>
  <c r="E25" i="43"/>
  <c r="I27" i="43"/>
  <c r="E29" i="43"/>
  <c r="I31" i="43"/>
  <c r="E33" i="43"/>
  <c r="B46" i="42"/>
  <c r="B45" i="42"/>
  <c r="B44" i="42"/>
  <c r="H39" i="42"/>
  <c r="I36" i="42" s="1"/>
  <c r="F39" i="42"/>
  <c r="G35" i="42" s="1"/>
  <c r="D39" i="42"/>
  <c r="E38" i="42" s="1"/>
  <c r="E29" i="42"/>
  <c r="B46" i="41"/>
  <c r="B45" i="41"/>
  <c r="B44" i="41"/>
  <c r="C46" i="41" s="1"/>
  <c r="H39" i="41"/>
  <c r="F39" i="41"/>
  <c r="G35" i="41" s="1"/>
  <c r="D39" i="41"/>
  <c r="E38" i="41" s="1"/>
  <c r="I38" i="41"/>
  <c r="G38" i="41"/>
  <c r="I37" i="41"/>
  <c r="I36" i="41"/>
  <c r="I35" i="41"/>
  <c r="I34" i="41"/>
  <c r="G34" i="41"/>
  <c r="I33" i="41"/>
  <c r="I32" i="41"/>
  <c r="I31" i="41"/>
  <c r="I30" i="41"/>
  <c r="G30" i="41"/>
  <c r="I29" i="41"/>
  <c r="I28" i="41"/>
  <c r="I27" i="41"/>
  <c r="I26" i="41"/>
  <c r="G26" i="41"/>
  <c r="I25" i="41"/>
  <c r="I24" i="41"/>
  <c r="I23" i="41"/>
  <c r="I22" i="41"/>
  <c r="G22" i="41"/>
  <c r="I21" i="41"/>
  <c r="I20" i="41"/>
  <c r="I19" i="41"/>
  <c r="I18" i="41"/>
  <c r="G18" i="41"/>
  <c r="I17" i="41"/>
  <c r="I16" i="41"/>
  <c r="I15" i="41"/>
  <c r="I14" i="41"/>
  <c r="G14" i="41"/>
  <c r="I13" i="41"/>
  <c r="I12" i="41"/>
  <c r="I11" i="41"/>
  <c r="I10" i="41"/>
  <c r="G10" i="41"/>
  <c r="I9" i="41"/>
  <c r="I8" i="41"/>
  <c r="I7" i="41"/>
  <c r="I6" i="41"/>
  <c r="G6" i="41"/>
  <c r="I5" i="41"/>
  <c r="I4" i="41"/>
  <c r="I39" i="41" s="1"/>
  <c r="I39" i="43" l="1"/>
  <c r="I11" i="42"/>
  <c r="G22" i="42"/>
  <c r="E20" i="42"/>
  <c r="G30" i="42"/>
  <c r="E24" i="42"/>
  <c r="G14" i="42"/>
  <c r="G34" i="42"/>
  <c r="G6" i="42"/>
  <c r="G18" i="42"/>
  <c r="G26" i="42"/>
  <c r="G38" i="42"/>
  <c r="G10" i="42"/>
  <c r="E7" i="42"/>
  <c r="E11" i="42"/>
  <c r="E15" i="42"/>
  <c r="E21" i="42"/>
  <c r="E25" i="42"/>
  <c r="E36" i="42"/>
  <c r="E4" i="42"/>
  <c r="E8" i="42"/>
  <c r="E16" i="42"/>
  <c r="E31" i="42"/>
  <c r="E37" i="42"/>
  <c r="E5" i="42"/>
  <c r="E9" i="42"/>
  <c r="E13" i="42"/>
  <c r="E23" i="42"/>
  <c r="E27" i="42"/>
  <c r="E32" i="42"/>
  <c r="C46" i="42"/>
  <c r="I9" i="42"/>
  <c r="I17" i="42"/>
  <c r="I35" i="42"/>
  <c r="I14" i="42"/>
  <c r="I22" i="42"/>
  <c r="I5" i="42"/>
  <c r="I7" i="42"/>
  <c r="I25" i="42"/>
  <c r="I27" i="42"/>
  <c r="I30" i="42"/>
  <c r="I33" i="42"/>
  <c r="I38" i="42"/>
  <c r="I10" i="42"/>
  <c r="I13" i="42"/>
  <c r="I15" i="42"/>
  <c r="I18" i="42"/>
  <c r="I21" i="42"/>
  <c r="I23" i="42"/>
  <c r="I6" i="42"/>
  <c r="I19" i="42"/>
  <c r="I26" i="42"/>
  <c r="I29" i="42"/>
  <c r="I31" i="42"/>
  <c r="I34" i="42"/>
  <c r="I37" i="42"/>
  <c r="E12" i="42"/>
  <c r="E17" i="42"/>
  <c r="E19" i="42"/>
  <c r="E28" i="42"/>
  <c r="E33" i="42"/>
  <c r="E35" i="42"/>
  <c r="G5" i="42"/>
  <c r="G9" i="42"/>
  <c r="G13" i="42"/>
  <c r="G17" i="42"/>
  <c r="G21" i="42"/>
  <c r="G25" i="42"/>
  <c r="G29" i="42"/>
  <c r="G33" i="42"/>
  <c r="G37" i="42"/>
  <c r="G4" i="42"/>
  <c r="G8" i="42"/>
  <c r="G12" i="42"/>
  <c r="G16" i="42"/>
  <c r="G20" i="42"/>
  <c r="G24" i="42"/>
  <c r="G28" i="42"/>
  <c r="G32" i="42"/>
  <c r="G36" i="42"/>
  <c r="I4" i="42"/>
  <c r="E6" i="42"/>
  <c r="G7" i="42"/>
  <c r="I8" i="42"/>
  <c r="E10" i="42"/>
  <c r="G11" i="42"/>
  <c r="I12" i="42"/>
  <c r="E14" i="42"/>
  <c r="G15" i="42"/>
  <c r="I16" i="42"/>
  <c r="E18" i="42"/>
  <c r="G19" i="42"/>
  <c r="I20" i="42"/>
  <c r="E22" i="42"/>
  <c r="G23" i="42"/>
  <c r="I24" i="42"/>
  <c r="E26" i="42"/>
  <c r="G27" i="42"/>
  <c r="I28" i="42"/>
  <c r="E30" i="42"/>
  <c r="G31" i="42"/>
  <c r="I32" i="42"/>
  <c r="E34" i="42"/>
  <c r="E5" i="41"/>
  <c r="E9" i="41"/>
  <c r="E13" i="41"/>
  <c r="E17" i="41"/>
  <c r="E21" i="41"/>
  <c r="E25" i="41"/>
  <c r="E29" i="41"/>
  <c r="E33" i="41"/>
  <c r="E37" i="41"/>
  <c r="E4" i="41"/>
  <c r="G5" i="41"/>
  <c r="E8" i="41"/>
  <c r="G9" i="41"/>
  <c r="E12" i="41"/>
  <c r="G13" i="41"/>
  <c r="E16" i="41"/>
  <c r="G17" i="41"/>
  <c r="E20" i="41"/>
  <c r="G21" i="41"/>
  <c r="E24" i="41"/>
  <c r="G25" i="41"/>
  <c r="E28" i="41"/>
  <c r="G29" i="41"/>
  <c r="E32" i="41"/>
  <c r="G33" i="41"/>
  <c r="E36" i="41"/>
  <c r="G37" i="41"/>
  <c r="G4" i="41"/>
  <c r="E7" i="41"/>
  <c r="G8" i="41"/>
  <c r="E11" i="41"/>
  <c r="G12" i="41"/>
  <c r="E15" i="41"/>
  <c r="G16" i="41"/>
  <c r="E19" i="41"/>
  <c r="G20" i="41"/>
  <c r="E23" i="41"/>
  <c r="G24" i="41"/>
  <c r="E27" i="41"/>
  <c r="G28" i="41"/>
  <c r="E31" i="41"/>
  <c r="G32" i="41"/>
  <c r="E35" i="41"/>
  <c r="G36" i="41"/>
  <c r="E6" i="41"/>
  <c r="G7" i="41"/>
  <c r="E10" i="41"/>
  <c r="G11" i="41"/>
  <c r="E14" i="41"/>
  <c r="G15" i="41"/>
  <c r="E18" i="41"/>
  <c r="G19" i="41"/>
  <c r="E22" i="41"/>
  <c r="G23" i="41"/>
  <c r="E26" i="41"/>
  <c r="G27" i="41"/>
  <c r="E30" i="41"/>
  <c r="G31" i="41"/>
  <c r="E34" i="41"/>
  <c r="B46" i="40"/>
  <c r="B45" i="40"/>
  <c r="B44" i="40"/>
  <c r="H39" i="40"/>
  <c r="I38" i="40" s="1"/>
  <c r="F39" i="40"/>
  <c r="G37" i="40" s="1"/>
  <c r="D39" i="40"/>
  <c r="E36" i="40" s="1"/>
  <c r="G36" i="40"/>
  <c r="G35" i="40"/>
  <c r="G32" i="40"/>
  <c r="G26" i="40"/>
  <c r="G23" i="40"/>
  <c r="G20" i="40"/>
  <c r="G19" i="40"/>
  <c r="G16" i="40"/>
  <c r="G14" i="40"/>
  <c r="G10" i="40"/>
  <c r="G7" i="40"/>
  <c r="G4" i="40"/>
  <c r="E39" i="42" l="1"/>
  <c r="I39" i="42"/>
  <c r="G39" i="42"/>
  <c r="E39" i="41"/>
  <c r="G39" i="41"/>
  <c r="E27" i="40"/>
  <c r="E15" i="40"/>
  <c r="E23" i="40"/>
  <c r="G30" i="40"/>
  <c r="E19" i="40"/>
  <c r="I13" i="40"/>
  <c r="I17" i="40"/>
  <c r="I21" i="40"/>
  <c r="I5" i="40"/>
  <c r="E35" i="40"/>
  <c r="I33" i="40"/>
  <c r="I37" i="40"/>
  <c r="I9" i="40"/>
  <c r="I29" i="40"/>
  <c r="I25" i="40"/>
  <c r="E7" i="40"/>
  <c r="E11" i="40"/>
  <c r="E31" i="40"/>
  <c r="C46" i="40"/>
  <c r="G8" i="40"/>
  <c r="G11" i="40"/>
  <c r="G18" i="40"/>
  <c r="G24" i="40"/>
  <c r="G27" i="40"/>
  <c r="G34" i="40"/>
  <c r="G6" i="40"/>
  <c r="G12" i="40"/>
  <c r="G15" i="40"/>
  <c r="G22" i="40"/>
  <c r="G28" i="40"/>
  <c r="G31" i="40"/>
  <c r="G38" i="40"/>
  <c r="I4" i="40"/>
  <c r="E6" i="40"/>
  <c r="I8" i="40"/>
  <c r="E10" i="40"/>
  <c r="I12" i="40"/>
  <c r="E14" i="40"/>
  <c r="I16" i="40"/>
  <c r="E18" i="40"/>
  <c r="I20" i="40"/>
  <c r="E22" i="40"/>
  <c r="I24" i="40"/>
  <c r="E26" i="40"/>
  <c r="I28" i="40"/>
  <c r="E30" i="40"/>
  <c r="I32" i="40"/>
  <c r="E34" i="40"/>
  <c r="I36" i="40"/>
  <c r="E38" i="40"/>
  <c r="E5" i="40"/>
  <c r="I7" i="40"/>
  <c r="E9" i="40"/>
  <c r="I11" i="40"/>
  <c r="E13" i="40"/>
  <c r="I15" i="40"/>
  <c r="E17" i="40"/>
  <c r="I19" i="40"/>
  <c r="E21" i="40"/>
  <c r="I23" i="40"/>
  <c r="E25" i="40"/>
  <c r="I27" i="40"/>
  <c r="E29" i="40"/>
  <c r="I31" i="40"/>
  <c r="E33" i="40"/>
  <c r="I35" i="40"/>
  <c r="E37" i="40"/>
  <c r="E4" i="40"/>
  <c r="G5" i="40"/>
  <c r="I6" i="40"/>
  <c r="E8" i="40"/>
  <c r="G9" i="40"/>
  <c r="I10" i="40"/>
  <c r="E12" i="40"/>
  <c r="G13" i="40"/>
  <c r="I14" i="40"/>
  <c r="E16" i="40"/>
  <c r="G17" i="40"/>
  <c r="I18" i="40"/>
  <c r="E20" i="40"/>
  <c r="G21" i="40"/>
  <c r="I22" i="40"/>
  <c r="E24" i="40"/>
  <c r="G25" i="40"/>
  <c r="I26" i="40"/>
  <c r="E28" i="40"/>
  <c r="G29" i="40"/>
  <c r="I30" i="40"/>
  <c r="E32" i="40"/>
  <c r="G33" i="40"/>
  <c r="I34" i="40"/>
  <c r="B46" i="39"/>
  <c r="B45" i="39"/>
  <c r="B44" i="39"/>
  <c r="H39" i="39"/>
  <c r="I36" i="39" s="1"/>
  <c r="F39" i="39"/>
  <c r="G35" i="39" s="1"/>
  <c r="D39" i="39"/>
  <c r="E38" i="39" s="1"/>
  <c r="G38" i="39"/>
  <c r="G34" i="39"/>
  <c r="G30" i="39"/>
  <c r="G26" i="39"/>
  <c r="G22" i="39"/>
  <c r="G18" i="39"/>
  <c r="G14" i="39"/>
  <c r="G10" i="39"/>
  <c r="G6" i="39"/>
  <c r="G39" i="40" l="1"/>
  <c r="E39" i="40"/>
  <c r="I39" i="40"/>
  <c r="E21" i="39"/>
  <c r="E32" i="39"/>
  <c r="E16" i="39"/>
  <c r="E37" i="39"/>
  <c r="E7" i="39"/>
  <c r="I10" i="39"/>
  <c r="I31" i="39"/>
  <c r="I23" i="39"/>
  <c r="I14" i="39"/>
  <c r="I21" i="39"/>
  <c r="I27" i="39"/>
  <c r="I34" i="39"/>
  <c r="E5" i="39"/>
  <c r="E23" i="39"/>
  <c r="I5" i="39"/>
  <c r="I7" i="39"/>
  <c r="I11" i="39"/>
  <c r="I15" i="39"/>
  <c r="I18" i="39"/>
  <c r="I25" i="39"/>
  <c r="I29" i="39"/>
  <c r="I35" i="39"/>
  <c r="I38" i="39"/>
  <c r="I9" i="39"/>
  <c r="I13" i="39"/>
  <c r="I19" i="39"/>
  <c r="I22" i="39"/>
  <c r="I33" i="39"/>
  <c r="I6" i="39"/>
  <c r="I17" i="39"/>
  <c r="I26" i="39"/>
  <c r="I30" i="39"/>
  <c r="I37" i="39"/>
  <c r="E12" i="39"/>
  <c r="E17" i="39"/>
  <c r="E19" i="39"/>
  <c r="E28" i="39"/>
  <c r="E33" i="39"/>
  <c r="E35" i="39"/>
  <c r="E8" i="39"/>
  <c r="E13" i="39"/>
  <c r="E15" i="39"/>
  <c r="E24" i="39"/>
  <c r="E29" i="39"/>
  <c r="E31" i="39"/>
  <c r="E4" i="39"/>
  <c r="E9" i="39"/>
  <c r="E11" i="39"/>
  <c r="E20" i="39"/>
  <c r="E25" i="39"/>
  <c r="E27" i="39"/>
  <c r="E36" i="39"/>
  <c r="C46" i="39"/>
  <c r="G5" i="39"/>
  <c r="G9" i="39"/>
  <c r="G13" i="39"/>
  <c r="G17" i="39"/>
  <c r="G21" i="39"/>
  <c r="G25" i="39"/>
  <c r="G29" i="39"/>
  <c r="G33" i="39"/>
  <c r="G37" i="39"/>
  <c r="G4" i="39"/>
  <c r="G8" i="39"/>
  <c r="G12" i="39"/>
  <c r="G16" i="39"/>
  <c r="G20" i="39"/>
  <c r="G24" i="39"/>
  <c r="G28" i="39"/>
  <c r="G32" i="39"/>
  <c r="G36" i="39"/>
  <c r="I4" i="39"/>
  <c r="E6" i="39"/>
  <c r="G7" i="39"/>
  <c r="I8" i="39"/>
  <c r="E10" i="39"/>
  <c r="G11" i="39"/>
  <c r="I12" i="39"/>
  <c r="E14" i="39"/>
  <c r="G15" i="39"/>
  <c r="I16" i="39"/>
  <c r="E18" i="39"/>
  <c r="G19" i="39"/>
  <c r="I20" i="39"/>
  <c r="E22" i="39"/>
  <c r="G23" i="39"/>
  <c r="I24" i="39"/>
  <c r="E26" i="39"/>
  <c r="G27" i="39"/>
  <c r="I28" i="39"/>
  <c r="E30" i="39"/>
  <c r="G31" i="39"/>
  <c r="I32" i="39"/>
  <c r="E34" i="39"/>
  <c r="B46" i="38"/>
  <c r="B45" i="38"/>
  <c r="B44" i="38"/>
  <c r="H39" i="38"/>
  <c r="I38" i="38" s="1"/>
  <c r="F39" i="38"/>
  <c r="G38" i="38" s="1"/>
  <c r="D39" i="38"/>
  <c r="E38" i="38" s="1"/>
  <c r="E37" i="38"/>
  <c r="G36" i="38"/>
  <c r="G35" i="38"/>
  <c r="E33" i="38"/>
  <c r="G32" i="38"/>
  <c r="G31" i="38"/>
  <c r="E29" i="38"/>
  <c r="G28" i="38"/>
  <c r="G27" i="38"/>
  <c r="I25" i="38"/>
  <c r="I23" i="38"/>
  <c r="I21" i="38"/>
  <c r="G21" i="38"/>
  <c r="E21" i="38"/>
  <c r="E20" i="38"/>
  <c r="G19" i="38"/>
  <c r="E19" i="38"/>
  <c r="I18" i="38"/>
  <c r="G18" i="38"/>
  <c r="E18" i="38"/>
  <c r="G17" i="38"/>
  <c r="G16" i="38"/>
  <c r="E16" i="38"/>
  <c r="G15" i="38"/>
  <c r="E15" i="38"/>
  <c r="I14" i="38"/>
  <c r="G14" i="38"/>
  <c r="E14" i="38"/>
  <c r="G13" i="38"/>
  <c r="G12" i="38"/>
  <c r="E12" i="38"/>
  <c r="G11" i="38"/>
  <c r="E11" i="38"/>
  <c r="I10" i="38"/>
  <c r="G10" i="38"/>
  <c r="E10" i="38"/>
  <c r="G9" i="38"/>
  <c r="G8" i="38"/>
  <c r="E8" i="38"/>
  <c r="G7" i="38"/>
  <c r="E7" i="38"/>
  <c r="I6" i="38"/>
  <c r="G6" i="38"/>
  <c r="E6" i="38"/>
  <c r="G5" i="38"/>
  <c r="G4" i="38"/>
  <c r="E4" i="38"/>
  <c r="B46" i="37"/>
  <c r="B45" i="37"/>
  <c r="B44" i="37"/>
  <c r="H39" i="37"/>
  <c r="I38" i="37" s="1"/>
  <c r="F39" i="37"/>
  <c r="G38" i="37" s="1"/>
  <c r="D39" i="37"/>
  <c r="E38" i="37" s="1"/>
  <c r="I25" i="37"/>
  <c r="I22" i="37"/>
  <c r="I19" i="37"/>
  <c r="G18" i="37"/>
  <c r="G17" i="37"/>
  <c r="G16" i="37"/>
  <c r="G15" i="37"/>
  <c r="I12" i="37"/>
  <c r="G11" i="37"/>
  <c r="I10" i="37"/>
  <c r="G10" i="37"/>
  <c r="E10" i="37"/>
  <c r="G9" i="37"/>
  <c r="G8" i="37"/>
  <c r="I7" i="37"/>
  <c r="G7" i="37"/>
  <c r="G6" i="37"/>
  <c r="E6" i="37"/>
  <c r="G5" i="37"/>
  <c r="G4" i="37"/>
  <c r="B46" i="36"/>
  <c r="B45" i="36"/>
  <c r="B44" i="36"/>
  <c r="H39" i="36"/>
  <c r="I38" i="36" s="1"/>
  <c r="F39" i="36"/>
  <c r="G38" i="36" s="1"/>
  <c r="D39" i="36"/>
  <c r="E36" i="36" s="1"/>
  <c r="I33" i="36"/>
  <c r="I32" i="36"/>
  <c r="I31" i="36"/>
  <c r="I30" i="36"/>
  <c r="I29" i="36"/>
  <c r="I28" i="36"/>
  <c r="I27" i="36"/>
  <c r="I26" i="36"/>
  <c r="I25" i="36"/>
  <c r="I24" i="36"/>
  <c r="I23" i="36"/>
  <c r="I22" i="36"/>
  <c r="I21" i="36"/>
  <c r="I20" i="36"/>
  <c r="I19" i="36"/>
  <c r="I18" i="36"/>
  <c r="I17" i="36"/>
  <c r="I16" i="36"/>
  <c r="I15" i="36"/>
  <c r="G15" i="36"/>
  <c r="I14" i="36"/>
  <c r="I13" i="36"/>
  <c r="I12" i="36"/>
  <c r="I11" i="36"/>
  <c r="I10" i="36"/>
  <c r="G10" i="36"/>
  <c r="I9" i="36"/>
  <c r="I8" i="36"/>
  <c r="I7" i="36"/>
  <c r="G7" i="36"/>
  <c r="I6" i="36"/>
  <c r="I5" i="36"/>
  <c r="I4" i="36"/>
  <c r="G4" i="36"/>
  <c r="E39" i="39" l="1"/>
  <c r="I39" i="39"/>
  <c r="G39" i="39"/>
  <c r="I28" i="37"/>
  <c r="I32" i="37"/>
  <c r="I4" i="37"/>
  <c r="I39" i="37" s="1"/>
  <c r="E8" i="37"/>
  <c r="I9" i="37"/>
  <c r="I13" i="37"/>
  <c r="I15" i="37"/>
  <c r="I17" i="37"/>
  <c r="I20" i="37"/>
  <c r="I23" i="37"/>
  <c r="E26" i="37"/>
  <c r="I29" i="37"/>
  <c r="I33" i="37"/>
  <c r="I5" i="38"/>
  <c r="I9" i="38"/>
  <c r="I13" i="38"/>
  <c r="I17" i="38"/>
  <c r="I20" i="38"/>
  <c r="E22" i="38"/>
  <c r="E24" i="38"/>
  <c r="E26" i="38"/>
  <c r="I27" i="38"/>
  <c r="I29" i="38"/>
  <c r="I31" i="38"/>
  <c r="I33" i="38"/>
  <c r="I35" i="38"/>
  <c r="I37" i="38"/>
  <c r="I6" i="37"/>
  <c r="I11" i="37"/>
  <c r="I14" i="37"/>
  <c r="I21" i="37"/>
  <c r="I24" i="37"/>
  <c r="I26" i="37"/>
  <c r="I30" i="37"/>
  <c r="I4" i="38"/>
  <c r="I39" i="38" s="1"/>
  <c r="I8" i="38"/>
  <c r="I12" i="38"/>
  <c r="I16" i="38"/>
  <c r="I22" i="38"/>
  <c r="I24" i="38"/>
  <c r="I26" i="38"/>
  <c r="I30" i="38"/>
  <c r="I34" i="38"/>
  <c r="G6" i="36"/>
  <c r="G11" i="36"/>
  <c r="G14" i="36"/>
  <c r="E4" i="37"/>
  <c r="I5" i="37"/>
  <c r="I8" i="37"/>
  <c r="E12" i="37"/>
  <c r="E15" i="37"/>
  <c r="I16" i="37"/>
  <c r="I18" i="37"/>
  <c r="E22" i="37"/>
  <c r="E25" i="37"/>
  <c r="I27" i="37"/>
  <c r="I31" i="37"/>
  <c r="E5" i="38"/>
  <c r="I7" i="38"/>
  <c r="E9" i="38"/>
  <c r="I11" i="38"/>
  <c r="E13" i="38"/>
  <c r="I15" i="38"/>
  <c r="E17" i="38"/>
  <c r="I19" i="38"/>
  <c r="E23" i="38"/>
  <c r="E25" i="38"/>
  <c r="E27" i="38"/>
  <c r="I28" i="38"/>
  <c r="E31" i="38"/>
  <c r="I32" i="38"/>
  <c r="E35" i="38"/>
  <c r="I36" i="38"/>
  <c r="G20" i="38"/>
  <c r="G23" i="38"/>
  <c r="G22" i="38"/>
  <c r="G25" i="38"/>
  <c r="G24" i="38"/>
  <c r="G26" i="38"/>
  <c r="G29" i="38"/>
  <c r="G30" i="38"/>
  <c r="G33" i="38"/>
  <c r="G34" i="38"/>
  <c r="G37" i="38"/>
  <c r="E28" i="38"/>
  <c r="E30" i="38"/>
  <c r="E32" i="38"/>
  <c r="E34" i="38"/>
  <c r="E36" i="38"/>
  <c r="C46" i="38"/>
  <c r="I34" i="37"/>
  <c r="G12" i="37"/>
  <c r="G13" i="37"/>
  <c r="G14" i="37"/>
  <c r="G19" i="37"/>
  <c r="G20" i="37"/>
  <c r="G22" i="37"/>
  <c r="G26" i="37"/>
  <c r="I35" i="37"/>
  <c r="G21" i="37"/>
  <c r="G24" i="37"/>
  <c r="E5" i="37"/>
  <c r="E7" i="37"/>
  <c r="E9" i="37"/>
  <c r="E11" i="37"/>
  <c r="E13" i="37"/>
  <c r="E18" i="37"/>
  <c r="E14" i="37"/>
  <c r="E16" i="37"/>
  <c r="E20" i="37"/>
  <c r="E29" i="37"/>
  <c r="E30" i="37"/>
  <c r="G30" i="37"/>
  <c r="G35" i="37"/>
  <c r="E17" i="37"/>
  <c r="E19" i="37"/>
  <c r="E21" i="37"/>
  <c r="E23" i="37"/>
  <c r="E24" i="37"/>
  <c r="E27" i="37"/>
  <c r="E33" i="37"/>
  <c r="I36" i="37"/>
  <c r="G23" i="37"/>
  <c r="G25" i="37"/>
  <c r="G27" i="37"/>
  <c r="G28" i="37"/>
  <c r="G32" i="37"/>
  <c r="E28" i="37"/>
  <c r="E31" i="37"/>
  <c r="E32" i="37"/>
  <c r="E36" i="37"/>
  <c r="E37" i="37"/>
  <c r="I37" i="37"/>
  <c r="G29" i="37"/>
  <c r="G31" i="37"/>
  <c r="G33" i="37"/>
  <c r="G37" i="37"/>
  <c r="E34" i="37"/>
  <c r="E35" i="37"/>
  <c r="G34" i="37"/>
  <c r="G36" i="37"/>
  <c r="C46" i="37"/>
  <c r="E10" i="36"/>
  <c r="E18" i="36"/>
  <c r="E4" i="36"/>
  <c r="E6" i="36"/>
  <c r="E14" i="36"/>
  <c r="E24" i="36"/>
  <c r="E20" i="36"/>
  <c r="E28" i="36"/>
  <c r="G18" i="36"/>
  <c r="E8" i="36"/>
  <c r="E12" i="36"/>
  <c r="E16" i="36"/>
  <c r="E22" i="36"/>
  <c r="E26" i="36"/>
  <c r="E30" i="36"/>
  <c r="I35" i="36"/>
  <c r="G19" i="36"/>
  <c r="E33" i="36"/>
  <c r="E34" i="36"/>
  <c r="E37" i="36"/>
  <c r="I34" i="36"/>
  <c r="G22" i="36"/>
  <c r="G23" i="36"/>
  <c r="G26" i="36"/>
  <c r="G27" i="36"/>
  <c r="G30" i="36"/>
  <c r="G5" i="36"/>
  <c r="G8" i="36"/>
  <c r="G9" i="36"/>
  <c r="G12" i="36"/>
  <c r="G13" i="36"/>
  <c r="G16" i="36"/>
  <c r="G17" i="36"/>
  <c r="G34" i="36"/>
  <c r="E38" i="36"/>
  <c r="I36" i="36"/>
  <c r="I37" i="36"/>
  <c r="G20" i="36"/>
  <c r="G21" i="36"/>
  <c r="G24" i="36"/>
  <c r="G25" i="36"/>
  <c r="G28" i="36"/>
  <c r="G29" i="36"/>
  <c r="G32" i="36"/>
  <c r="G36" i="36"/>
  <c r="E5" i="36"/>
  <c r="E7" i="36"/>
  <c r="E9" i="36"/>
  <c r="E11" i="36"/>
  <c r="E13" i="36"/>
  <c r="E15" i="36"/>
  <c r="E17" i="36"/>
  <c r="E19" i="36"/>
  <c r="E21" i="36"/>
  <c r="E23" i="36"/>
  <c r="E25" i="36"/>
  <c r="E27" i="36"/>
  <c r="E29" i="36"/>
  <c r="E31" i="36"/>
  <c r="E32" i="36"/>
  <c r="E35" i="36"/>
  <c r="G31" i="36"/>
  <c r="G33" i="36"/>
  <c r="G35" i="36"/>
  <c r="G37" i="36"/>
  <c r="C46" i="36"/>
  <c r="G39" i="38" l="1"/>
  <c r="E39" i="38"/>
  <c r="G39" i="37"/>
  <c r="E39" i="37"/>
  <c r="I39" i="36"/>
  <c r="G39" i="36"/>
  <c r="E39" i="36"/>
</calcChain>
</file>

<file path=xl/sharedStrings.xml><?xml version="1.0" encoding="utf-8"?>
<sst xmlns="http://schemas.openxmlformats.org/spreadsheetml/2006/main" count="1143" uniqueCount="99">
  <si>
    <t>UNIDADE</t>
  </si>
  <si>
    <t>Com Nível Superior</t>
  </si>
  <si>
    <t>Qte.</t>
  </si>
  <si>
    <t>%</t>
  </si>
  <si>
    <t xml:space="preserve">ASSOCIAÇÃO DOS SERVIDORES DO TRIBUNAL DE CONTAS </t>
  </si>
  <si>
    <t xml:space="preserve">SECRETARIA GERAL </t>
  </si>
  <si>
    <t xml:space="preserve">SERVIDORES À DISPOSIÇÃO DE OUTROS ÓRGÃOS </t>
  </si>
  <si>
    <t>T o t a l</t>
  </si>
  <si>
    <t>Todas as categorias</t>
  </si>
  <si>
    <t>(*) Unidades que executam atividades finalísticas do TCE/SC</t>
  </si>
  <si>
    <t>ASTC</t>
  </si>
  <si>
    <t>COG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</si>
  <si>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</si>
  <si>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</si>
  <si>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</si>
  <si>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</si>
  <si>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</si>
  <si>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</si>
  <si>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</si>
  <si>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</si>
  <si>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</si>
  <si>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</si>
  <si>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GAC</t>
  </si>
  <si>
    <t>GAP</t>
  </si>
  <si>
    <t>SEG</t>
  </si>
  <si>
    <t>SERV À DISP.</t>
  </si>
  <si>
    <t>SIGLA</t>
  </si>
  <si>
    <t>Auditor Fiscal de
Controle Externo</t>
  </si>
  <si>
    <t>ACOM</t>
  </si>
  <si>
    <t>ICON</t>
  </si>
  <si>
    <t>ASMI</t>
  </si>
  <si>
    <t>AUDI</t>
  </si>
  <si>
    <t>OUVI</t>
  </si>
  <si>
    <t>DCG</t>
  </si>
  <si>
    <t>DGP</t>
  </si>
  <si>
    <t>Atividade</t>
  </si>
  <si>
    <t>Fim</t>
  </si>
  <si>
    <t>Meio</t>
  </si>
  <si>
    <t>x</t>
  </si>
  <si>
    <t>DRR</t>
  </si>
  <si>
    <t xml:space="preserve">DIRETORIA DE CONTROLE DE LICITAÇÕES E CONTRATAÇÕES </t>
  </si>
  <si>
    <t xml:space="preserve">CONSULTORIA GERAL 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</si>
  <si>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</si>
  <si>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</si>
  <si>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</si>
  <si>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GESTÃO DE PESSOAS </t>
  </si>
  <si>
    <t>DIRETORIA DE INFORMÁTICA</t>
  </si>
  <si>
    <t xml:space="preserve">DIRETORIA GERAL DE PLANEJAMENTO E ADMINISTRAÇÃO </t>
  </si>
  <si>
    <t xml:space="preserve">GABINETE DO CONSELHEIRO CORREGEDOR GERAL </t>
  </si>
  <si>
    <t>ÁREA MEIO</t>
  </si>
  <si>
    <t>ÁREA FIM</t>
  </si>
  <si>
    <t>À DISPOSIÇÃO + ASTC</t>
  </si>
  <si>
    <t>DIRETORIA DE ADMINISTRAÇÃO E FINANÇAS</t>
  </si>
  <si>
    <t xml:space="preserve">DIRETORIA DE ATIVIDADES ESPECIAIS </t>
  </si>
  <si>
    <t xml:space="preserve">DIRETORIA DE CONTROLE DE MUNICÍPIOS  </t>
  </si>
  <si>
    <t>DIRETORIA DE PLANEJAMENTO E PROJETOS ESPECIAIS</t>
  </si>
  <si>
    <t>DIRETORIA DE RECURSOS E REEXAMES</t>
  </si>
  <si>
    <t>DIRETORIA GERAL DE CONTROLE EXTERNO</t>
  </si>
  <si>
    <t xml:space="preserve">PRESIDÊNCIA  </t>
  </si>
  <si>
    <t xml:space="preserve">ASSESSORIA DE COMUNICAÇÃO - PRESIDÊNCIA </t>
  </si>
  <si>
    <t xml:space="preserve">ASSESSORIA MILITAR - PRESIDÊNCIA </t>
  </si>
  <si>
    <t xml:space="preserve">AUDITORIA INTERNA - PRESIDÊNCIA </t>
  </si>
  <si>
    <t xml:space="preserve">INSTITUTO DE CONTAS - PRESIDÊNCIA </t>
  </si>
  <si>
    <t xml:space="preserve">OUVIDORIA - PRESIDÊNCIA </t>
  </si>
  <si>
    <t>TABELA 16 - DISTRIBUIÇÃO FUNCIONAL DO TCE</t>
  </si>
  <si>
    <t>GCG</t>
  </si>
  <si>
    <t>GABINETE AUDITOR CLEBER MUNIZ GAVI</t>
  </si>
  <si>
    <t>GACMG</t>
  </si>
  <si>
    <t>GABINETE AUDITOR GERSON DOS SANTOS SICCA</t>
  </si>
  <si>
    <t>GAGSC</t>
  </si>
  <si>
    <t>GABINETE AUDITORA SABRINA NUNES IOCKEN</t>
  </si>
  <si>
    <t>GASNI</t>
  </si>
  <si>
    <t>FONTE: Diretoria de Gestão de Pessoas - DGP</t>
  </si>
  <si>
    <t xml:space="preserve">GABINETE DO CONSELHEIRO - ADIRCÉLIO DE MORAES FERREIRA JÚNIOR </t>
  </si>
  <si>
    <t>GABINETE DO CONSELHEIRO - CÉSAR FILOMENO FONTES</t>
  </si>
  <si>
    <t>GABINETE DO CONSELHEIRO - HERNEUS JOÃO DE NADAL</t>
  </si>
  <si>
    <t xml:space="preserve">GABINETE DO CONSELHEIRO - JÚLIO CÉSAR GARCIA </t>
  </si>
  <si>
    <t>GABINETE DO CONSELHEIRO - LUIZ EDUARDO CHEREM</t>
  </si>
  <si>
    <t xml:space="preserve">GABINETE DO CONSELHEIRO - LUIZ ROBERTO HERBST </t>
  </si>
  <si>
    <t>GABINETE DO CONSELHEIRO - WILSON ROGÉRIO WAN DALL</t>
  </si>
  <si>
    <t>GCAMFJ</t>
  </si>
  <si>
    <t>GCCFF</t>
  </si>
  <si>
    <t>GCJCG</t>
  </si>
  <si>
    <t>GCLEC</t>
  </si>
  <si>
    <t>GCLRH</t>
  </si>
  <si>
    <t>GCWRWD</t>
  </si>
  <si>
    <t>GAVP</t>
  </si>
  <si>
    <t>VICE-PRESIDÊNCIA</t>
  </si>
  <si>
    <t>À DISPOSIÇÃO OUTROS ÓRGÃOS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</si>
  <si>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511, TABELA 16) não coincide com o total de cargos lotados (= 500, TABELA 15), porque no total de 510 estão computados os 40 servidores de outros órgãos à disposição do TCE, menos 30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</si>
  <si>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502, TABELA 16) não coincide com o total de cargos lotados (= 492, TABELA 15), porque no total de 502 estão computados os 39 servidores de outros órgãos à disposição do TCE, menos 29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</si>
  <si>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503, TABELA 16) não coincide com o total de cargos lotados (= 495, TABELA 15), porque no total de 503 estão computados os 43 servidores de outros órgãos à disposição do TCE, menos 35 servidores efetivos que, concomitantemente, ocupam cargos comissionados.</t>
    </r>
  </si>
  <si>
    <t>GAGSS</t>
  </si>
  <si>
    <t>GCHJN</t>
  </si>
  <si>
    <t>GCADMFJ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</si>
  <si>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494, TABELA 16) não coincide com o total de cargos lotados (= 488, TABELA 15), porque no total de 494 estão computados os 41 servidores de outros órgãos à disposição do TCE, menos 35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</si>
  <si>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494, TABELA 16) não coincide com o total de cargos lotados (= 483, TABELA 15), porque no total de 494 estão computados os 41 servidores de outros órgãos à disposição do TCE, menos 30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</si>
  <si>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493, TABELA 16) não coincide com o total de cargos lotados (= 481, TABELA 15), porque no total de 493 estão computados os 42 servidores de outros órgãos à disposição do TCE, menos 30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</si>
  <si>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493, TABELA 16) não coincide com o total de cargos lotados (= 482, TABELA 15), porque no total de 493 estão computados os 42 servidores de outros órgãos à disposição do TCE, menos 31 servidores efetivos que, concomitantemente, ocupam cargos comissionados.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</si>
</sst>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44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right" indent="2"/>
    </xf>
    <xf numFmtId="164" fontId="6" fillId="0" borderId="28" xfId="0" applyNumberFormat="1" applyFont="1" applyBorder="1" applyAlignment="1">
      <alignment horizontal="right" indent="2"/>
    </xf>
    <xf numFmtId="0" fontId="6" fillId="0" borderId="29" xfId="0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22" fillId="38" borderId="0" xfId="0" applyFont="1" applyFill="1"/>
    <xf numFmtId="0" fontId="25" fillId="0" borderId="0" xfId="0" applyFont="1" applyAlignment="1">
      <alignment horizontal="right"/>
    </xf>
    <xf numFmtId="0" fontId="26" fillId="0" borderId="0" xfId="0" applyFont="1"/>
    <xf numFmtId="0" fontId="2" fillId="38" borderId="25" xfId="0" applyFont="1" applyFill="1" applyBorder="1" applyAlignment="1">
      <alignment horizontal="center" vertical="center" wrapText="1"/>
    </xf>
    <xf numFmtId="1" fontId="26" fillId="0" borderId="0" xfId="0" applyNumberFormat="1" applyFont="1"/>
    <xf numFmtId="0" fontId="2" fillId="2" borderId="26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left" inden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0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17"/>
          <c:y val="0.26295951958008434"/>
          <c:w val="0.42189216972879173"/>
          <c:h val="0.70270993962691974"/>
        </c:manualLayout>
      </c:layout>
      <c:pieChart>
        <c:varyColors val="1"/>
        <c:ser>
          <c:idx val="0"/>
          <c:order val="0"/>
          <c:tx>
            <c:strRef>
              <c:f>JAN!$J$4:$J$38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JAN!$D$4:$D$38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42</c:v>
                </c:pt>
                <c:pt idx="3">
                  <c:v>17</c:v>
                </c:pt>
                <c:pt idx="4">
                  <c:v>51</c:v>
                </c:pt>
                <c:pt idx="5">
                  <c:v>35</c:v>
                </c:pt>
                <c:pt idx="6">
                  <c:v>10</c:v>
                </c:pt>
                <c:pt idx="7">
                  <c:v>31</c:v>
                </c:pt>
                <c:pt idx="8">
                  <c:v>43</c:v>
                </c:pt>
                <c:pt idx="9">
                  <c:v>23</c:v>
                </c:pt>
                <c:pt idx="10">
                  <c:v>16</c:v>
                </c:pt>
                <c:pt idx="11">
                  <c:v>9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4</c:v>
                </c:pt>
                <c:pt idx="26">
                  <c:v>12</c:v>
                </c:pt>
                <c:pt idx="27">
                  <c:v>10</c:v>
                </c:pt>
                <c:pt idx="28">
                  <c:v>17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34</c:v>
                </c:pt>
                <c:pt idx="33">
                  <c:v>6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52" footer="0.3149606200000085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JUN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MAIO!$B$43:$B$46</c:f>
              <c:numCache>
                <c:formatCode>General</c:formatCode>
                <c:ptCount val="4"/>
                <c:pt idx="0">
                  <c:v>0</c:v>
                </c:pt>
                <c:pt idx="1">
                  <c:v>185</c:v>
                </c:pt>
                <c:pt idx="2" formatCode="0">
                  <c:v>304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JUN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JUNHO!$D$4:$D$38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18</c:v>
                </c:pt>
                <c:pt idx="4">
                  <c:v>47</c:v>
                </c:pt>
                <c:pt idx="5">
                  <c:v>33</c:v>
                </c:pt>
                <c:pt idx="6">
                  <c:v>8</c:v>
                </c:pt>
                <c:pt idx="7">
                  <c:v>31</c:v>
                </c:pt>
                <c:pt idx="8">
                  <c:v>40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JUN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JUNHO!$B$43:$B$46</c:f>
              <c:numCache>
                <c:formatCode>General</c:formatCode>
                <c:ptCount val="4"/>
                <c:pt idx="0">
                  <c:v>0</c:v>
                </c:pt>
                <c:pt idx="1">
                  <c:v>185</c:v>
                </c:pt>
                <c:pt idx="2" formatCode="0">
                  <c:v>304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JUN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JULHO!$J$4:$J$38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JULHO!$D$4:$D$38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18</c:v>
                </c:pt>
                <c:pt idx="4">
                  <c:v>47</c:v>
                </c:pt>
                <c:pt idx="5">
                  <c:v>33</c:v>
                </c:pt>
                <c:pt idx="6">
                  <c:v>7</c:v>
                </c:pt>
                <c:pt idx="7">
                  <c:v>30</c:v>
                </c:pt>
                <c:pt idx="8">
                  <c:v>41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12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JUN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JULHO!$B$43:$B$46</c:f>
              <c:numCache>
                <c:formatCode>General</c:formatCode>
                <c:ptCount val="4"/>
                <c:pt idx="0">
                  <c:v>0</c:v>
                </c:pt>
                <c:pt idx="1">
                  <c:v>185</c:v>
                </c:pt>
                <c:pt idx="2" formatCode="0">
                  <c:v>304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AGO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AGO!$J$4:$J$38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AGO!$D$4:$D$38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18</c:v>
                </c:pt>
                <c:pt idx="4">
                  <c:v>44</c:v>
                </c:pt>
                <c:pt idx="5">
                  <c:v>34</c:v>
                </c:pt>
                <c:pt idx="6">
                  <c:v>7</c:v>
                </c:pt>
                <c:pt idx="7">
                  <c:v>30</c:v>
                </c:pt>
                <c:pt idx="8">
                  <c:v>41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12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4</c:v>
                </c:pt>
                <c:pt idx="30">
                  <c:v>10</c:v>
                </c:pt>
                <c:pt idx="31">
                  <c:v>3</c:v>
                </c:pt>
                <c:pt idx="32">
                  <c:v>36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AGO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AGO!$B$43:$B$46</c:f>
              <c:numCache>
                <c:formatCode>General</c:formatCode>
                <c:ptCount val="4"/>
                <c:pt idx="0">
                  <c:v>0</c:v>
                </c:pt>
                <c:pt idx="1">
                  <c:v>186</c:v>
                </c:pt>
                <c:pt idx="2" formatCode="0">
                  <c:v>302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SET / 2016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SET!$J$4:$J$38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SET!$J$4:$J$38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SET!$D$4:$D$38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18</c:v>
                </c:pt>
                <c:pt idx="4">
                  <c:v>45</c:v>
                </c:pt>
                <c:pt idx="5">
                  <c:v>34</c:v>
                </c:pt>
                <c:pt idx="6">
                  <c:v>6</c:v>
                </c:pt>
                <c:pt idx="7">
                  <c:v>30</c:v>
                </c:pt>
                <c:pt idx="8">
                  <c:v>40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12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36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SET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SET!$A$43:$A$46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SET!$B$43:$B$46</c:f>
              <c:numCache>
                <c:formatCode>General</c:formatCode>
                <c:ptCount val="4"/>
                <c:pt idx="0">
                  <c:v>0</c:v>
                </c:pt>
                <c:pt idx="1">
                  <c:v>187</c:v>
                </c:pt>
                <c:pt idx="2" formatCode="0">
                  <c:v>301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56"/>
                  <c:y val="-1.264198428781972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JAN!$B$43:$B$46</c:f>
              <c:numCache>
                <c:formatCode>General</c:formatCode>
                <c:ptCount val="4"/>
                <c:pt idx="0">
                  <c:v>0</c:v>
                </c:pt>
                <c:pt idx="1">
                  <c:v>190</c:v>
                </c:pt>
                <c:pt idx="2" formatCode="0">
                  <c:v>314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02"/>
          <c:w val="0.27781420052176231"/>
          <c:h val="0.30895678267315313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63" footer="0.3149606200000086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5"/>
          <c:y val="0.26295951958008434"/>
          <c:w val="0.4218921697287919"/>
          <c:h val="0.70270993962691974"/>
        </c:manualLayout>
      </c:layout>
      <c:pieChart>
        <c:varyColors val="1"/>
        <c:ser>
          <c:idx val="0"/>
          <c:order val="0"/>
          <c:tx>
            <c:strRef>
              <c:f>FEV!$J$4:$J$38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FEV!$D$4:$D$38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17</c:v>
                </c:pt>
                <c:pt idx="4">
                  <c:v>52</c:v>
                </c:pt>
                <c:pt idx="5">
                  <c:v>33</c:v>
                </c:pt>
                <c:pt idx="6">
                  <c:v>9</c:v>
                </c:pt>
                <c:pt idx="7">
                  <c:v>31</c:v>
                </c:pt>
                <c:pt idx="8">
                  <c:v>42</c:v>
                </c:pt>
                <c:pt idx="9">
                  <c:v>23</c:v>
                </c:pt>
                <c:pt idx="10">
                  <c:v>16</c:v>
                </c:pt>
                <c:pt idx="11">
                  <c:v>9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4</c:v>
                </c:pt>
                <c:pt idx="26">
                  <c:v>12</c:v>
                </c:pt>
                <c:pt idx="27">
                  <c:v>9</c:v>
                </c:pt>
                <c:pt idx="28">
                  <c:v>16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63" footer="0.3149606200000086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1"/>
                  <c:y val="-1.264198428781973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FEV!$B$43:$B$46</c:f>
              <c:numCache>
                <c:formatCode>General</c:formatCode>
                <c:ptCount val="4"/>
                <c:pt idx="0">
                  <c:v>0</c:v>
                </c:pt>
                <c:pt idx="1">
                  <c:v>185</c:v>
                </c:pt>
                <c:pt idx="2" formatCode="0">
                  <c:v>312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13"/>
          <c:w val="0.27781420052176231"/>
          <c:h val="0.30895678267315335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MAR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MAR!$J$4:$J$38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MAR!$D$4:$D$38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17</c:v>
                </c:pt>
                <c:pt idx="4">
                  <c:v>51</c:v>
                </c:pt>
                <c:pt idx="5">
                  <c:v>33</c:v>
                </c:pt>
                <c:pt idx="6">
                  <c:v>9</c:v>
                </c:pt>
                <c:pt idx="7">
                  <c:v>31</c:v>
                </c:pt>
                <c:pt idx="8">
                  <c:v>42</c:v>
                </c:pt>
                <c:pt idx="9">
                  <c:v>23</c:v>
                </c:pt>
                <c:pt idx="10">
                  <c:v>16</c:v>
                </c:pt>
                <c:pt idx="11">
                  <c:v>9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4</c:v>
                </c:pt>
                <c:pt idx="26">
                  <c:v>11</c:v>
                </c:pt>
                <c:pt idx="27">
                  <c:v>9</c:v>
                </c:pt>
                <c:pt idx="28">
                  <c:v>20</c:v>
                </c:pt>
                <c:pt idx="29">
                  <c:v>5</c:v>
                </c:pt>
                <c:pt idx="30">
                  <c:v>9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MAR 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MAR!$B$43:$B$46</c:f>
              <c:numCache>
                <c:formatCode>General</c:formatCode>
                <c:ptCount val="4"/>
                <c:pt idx="0">
                  <c:v>0</c:v>
                </c:pt>
                <c:pt idx="1">
                  <c:v>187</c:v>
                </c:pt>
                <c:pt idx="2" formatCode="0">
                  <c:v>311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ABR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ABR!$J$4:$J$38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ABR!$D$4:$D$38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17</c:v>
                </c:pt>
                <c:pt idx="4">
                  <c:v>47</c:v>
                </c:pt>
                <c:pt idx="5">
                  <c:v>33</c:v>
                </c:pt>
                <c:pt idx="6">
                  <c:v>8</c:v>
                </c:pt>
                <c:pt idx="7">
                  <c:v>31</c:v>
                </c:pt>
                <c:pt idx="8">
                  <c:v>42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4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4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9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ABR 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ABR!$B$43:$B$46</c:f>
              <c:numCache>
                <c:formatCode>General</c:formatCode>
                <c:ptCount val="4"/>
                <c:pt idx="0">
                  <c:v>0</c:v>
                </c:pt>
                <c:pt idx="1">
                  <c:v>184</c:v>
                </c:pt>
                <c:pt idx="2" formatCode="0">
                  <c:v>305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JUN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MAIO!$D$4:$D$38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18</c:v>
                </c:pt>
                <c:pt idx="4">
                  <c:v>47</c:v>
                </c:pt>
                <c:pt idx="5">
                  <c:v>33</c:v>
                </c:pt>
                <c:pt idx="6">
                  <c:v>8</c:v>
                </c:pt>
                <c:pt idx="7">
                  <c:v>31</c:v>
                </c:pt>
                <c:pt idx="8">
                  <c:v>40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6" zoomScale="110" zoomScaleNormal="110" workbookViewId="0">
      <selection activeCell="A43" sqref="A4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5.5" customHeight="1" thickBot="1" x14ac:dyDescent="0.3">
      <c r="A2" s="39" t="s">
        <v>0</v>
      </c>
      <c r="B2" s="41" t="s">
        <v>35</v>
      </c>
      <c r="C2" s="41"/>
      <c r="D2" s="41" t="s">
        <v>8</v>
      </c>
      <c r="E2" s="41"/>
      <c r="F2" s="41" t="s">
        <v>1</v>
      </c>
      <c r="G2" s="41"/>
      <c r="H2" s="42" t="s">
        <v>27</v>
      </c>
      <c r="I2" s="43"/>
      <c r="J2" s="8" t="s">
        <v>0</v>
      </c>
    </row>
    <row r="3" spans="1:10" ht="15.75" thickBot="1" x14ac:dyDescent="0.3">
      <c r="A3" s="40"/>
      <c r="B3" s="25" t="s">
        <v>36</v>
      </c>
      <c r="C3" s="25" t="s">
        <v>37</v>
      </c>
      <c r="D3" s="25" t="s">
        <v>2</v>
      </c>
      <c r="E3" s="25" t="s">
        <v>3</v>
      </c>
      <c r="F3" s="25" t="s">
        <v>2</v>
      </c>
      <c r="G3" s="25" t="s">
        <v>3</v>
      </c>
      <c r="H3" s="25" t="s">
        <v>2</v>
      </c>
      <c r="I3" s="2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2.1568627450980391</v>
      </c>
      <c r="F5" s="10">
        <v>11</v>
      </c>
      <c r="G5" s="14">
        <f t="shared" si="1"/>
        <v>2.75</v>
      </c>
      <c r="H5" s="10">
        <v>10</v>
      </c>
      <c r="I5" s="14">
        <f t="shared" si="2"/>
        <v>3.4129692832764507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42</v>
      </c>
      <c r="E6" s="14">
        <f t="shared" si="0"/>
        <v>8.235294117647058</v>
      </c>
      <c r="F6" s="10">
        <v>22</v>
      </c>
      <c r="G6" s="14">
        <f t="shared" si="1"/>
        <v>5.5</v>
      </c>
      <c r="H6" s="10">
        <v>14</v>
      </c>
      <c r="I6" s="14">
        <f t="shared" si="2"/>
        <v>4.7781569965870307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17</v>
      </c>
      <c r="E7" s="14">
        <f t="shared" si="0"/>
        <v>3.3333333333333335</v>
      </c>
      <c r="F7" s="10">
        <v>17</v>
      </c>
      <c r="G7" s="14">
        <f t="shared" si="1"/>
        <v>4.25</v>
      </c>
      <c r="H7" s="10">
        <v>16</v>
      </c>
      <c r="I7" s="14">
        <f t="shared" si="2"/>
        <v>5.4607508532423212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51</v>
      </c>
      <c r="E8" s="14">
        <f t="shared" si="0"/>
        <v>10</v>
      </c>
      <c r="F8" s="10">
        <v>50</v>
      </c>
      <c r="G8" s="14">
        <f t="shared" si="1"/>
        <v>12.5</v>
      </c>
      <c r="H8" s="10">
        <v>43</v>
      </c>
      <c r="I8" s="14">
        <f t="shared" si="2"/>
        <v>14.675767918088736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35</v>
      </c>
      <c r="E9" s="14">
        <f t="shared" si="0"/>
        <v>6.8627450980392162</v>
      </c>
      <c r="F9" s="10">
        <v>32</v>
      </c>
      <c r="G9" s="14">
        <f t="shared" si="1"/>
        <v>8</v>
      </c>
      <c r="H9" s="10">
        <v>29</v>
      </c>
      <c r="I9" s="14">
        <f t="shared" si="2"/>
        <v>9.8976109215017072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10</v>
      </c>
      <c r="E10" s="14">
        <f t="shared" si="0"/>
        <v>1.9607843137254901</v>
      </c>
      <c r="F10" s="10">
        <v>10</v>
      </c>
      <c r="G10" s="14">
        <f t="shared" si="1"/>
        <v>2.5</v>
      </c>
      <c r="H10" s="10">
        <v>7</v>
      </c>
      <c r="I10" s="14">
        <f t="shared" si="2"/>
        <v>2.3890784982935154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6.0784313725490193</v>
      </c>
      <c r="F11" s="10">
        <v>29</v>
      </c>
      <c r="G11" s="14">
        <f t="shared" si="1"/>
        <v>7.2499999999999991</v>
      </c>
      <c r="H11" s="10">
        <v>27</v>
      </c>
      <c r="I11" s="14">
        <f t="shared" si="2"/>
        <v>9.2150170648464158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43</v>
      </c>
      <c r="E12" s="14">
        <f t="shared" si="0"/>
        <v>8.4313725490196081</v>
      </c>
      <c r="F12" s="10">
        <v>39</v>
      </c>
      <c r="G12" s="14">
        <f t="shared" si="1"/>
        <v>9.75</v>
      </c>
      <c r="H12" s="10">
        <v>37</v>
      </c>
      <c r="I12" s="14">
        <f t="shared" si="2"/>
        <v>12.627986348122866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4.5098039215686274</v>
      </c>
      <c r="F13" s="10">
        <v>20</v>
      </c>
      <c r="G13" s="14">
        <f t="shared" si="1"/>
        <v>5</v>
      </c>
      <c r="H13" s="10">
        <v>9</v>
      </c>
      <c r="I13" s="14">
        <f t="shared" si="2"/>
        <v>3.0716723549488054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3.1372549019607843</v>
      </c>
      <c r="F14" s="10">
        <v>12</v>
      </c>
      <c r="G14" s="14">
        <f t="shared" si="1"/>
        <v>3</v>
      </c>
      <c r="H14" s="10">
        <v>8</v>
      </c>
      <c r="I14" s="14">
        <f t="shared" si="2"/>
        <v>2.7303754266211606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9</v>
      </c>
      <c r="E15" s="14">
        <f t="shared" si="0"/>
        <v>1.7647058823529411</v>
      </c>
      <c r="F15" s="10">
        <v>8</v>
      </c>
      <c r="G15" s="14">
        <f t="shared" si="1"/>
        <v>2</v>
      </c>
      <c r="H15" s="10">
        <v>7</v>
      </c>
      <c r="I15" s="14">
        <f t="shared" si="2"/>
        <v>2.3890784982935154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2.1568627450980391</v>
      </c>
      <c r="F16" s="10">
        <v>11</v>
      </c>
      <c r="G16" s="14">
        <f t="shared" si="1"/>
        <v>2.75</v>
      </c>
      <c r="H16" s="10">
        <v>8</v>
      </c>
      <c r="I16" s="14">
        <f t="shared" si="2"/>
        <v>2.7303754266211606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0.98039215686274506</v>
      </c>
      <c r="F17" s="10">
        <v>5</v>
      </c>
      <c r="G17" s="14">
        <f t="shared" si="1"/>
        <v>1.25</v>
      </c>
      <c r="H17" s="10">
        <v>2</v>
      </c>
      <c r="I17" s="14">
        <f t="shared" si="2"/>
        <v>0.68259385665529015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1.1764705882352942</v>
      </c>
      <c r="F18" s="10">
        <v>5</v>
      </c>
      <c r="G18" s="14">
        <f t="shared" si="1"/>
        <v>1.25</v>
      </c>
      <c r="H18" s="10">
        <v>3</v>
      </c>
      <c r="I18" s="14">
        <f t="shared" si="2"/>
        <v>1.0238907849829351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1.5686274509803921</v>
      </c>
      <c r="F19" s="10">
        <v>6</v>
      </c>
      <c r="G19" s="14">
        <f t="shared" si="1"/>
        <v>1.5</v>
      </c>
      <c r="H19" s="10">
        <v>4</v>
      </c>
      <c r="I19" s="14">
        <f t="shared" si="2"/>
        <v>1.3651877133105803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1.3725490196078431</v>
      </c>
      <c r="F20" s="10">
        <v>5</v>
      </c>
      <c r="G20" s="14">
        <f t="shared" si="1"/>
        <v>1.25</v>
      </c>
      <c r="H20" s="10">
        <v>3</v>
      </c>
      <c r="I20" s="14">
        <f t="shared" si="2"/>
        <v>1.0238907849829351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1.3725490196078431</v>
      </c>
      <c r="F21" s="10">
        <v>4</v>
      </c>
      <c r="G21" s="14">
        <f t="shared" si="1"/>
        <v>1</v>
      </c>
      <c r="H21" s="10">
        <v>2</v>
      </c>
      <c r="I21" s="14">
        <f t="shared" si="2"/>
        <v>0.68259385665529015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1.9607843137254901</v>
      </c>
      <c r="F22" s="10">
        <v>8</v>
      </c>
      <c r="G22" s="14">
        <f t="shared" si="1"/>
        <v>2</v>
      </c>
      <c r="H22" s="10">
        <v>7</v>
      </c>
      <c r="I22" s="14">
        <f t="shared" si="2"/>
        <v>2.3890784982935154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2.1568627450980391</v>
      </c>
      <c r="F23" s="10">
        <v>7</v>
      </c>
      <c r="G23" s="14">
        <f t="shared" si="1"/>
        <v>1.7500000000000002</v>
      </c>
      <c r="H23" s="10">
        <v>2</v>
      </c>
      <c r="I23" s="14">
        <f t="shared" si="2"/>
        <v>0.68259385665529015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9</v>
      </c>
      <c r="E24" s="14">
        <f t="shared" si="0"/>
        <v>1.7647058823529411</v>
      </c>
      <c r="F24" s="10">
        <v>7</v>
      </c>
      <c r="G24" s="14">
        <f t="shared" si="1"/>
        <v>1.7500000000000002</v>
      </c>
      <c r="H24" s="10">
        <v>3</v>
      </c>
      <c r="I24" s="14">
        <f t="shared" si="2"/>
        <v>1.0238907849829351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1.9607843137254901</v>
      </c>
      <c r="F25" s="10">
        <v>7</v>
      </c>
      <c r="G25" s="14">
        <f t="shared" si="1"/>
        <v>1.7500000000000002</v>
      </c>
      <c r="H25" s="10">
        <v>5</v>
      </c>
      <c r="I25" s="14">
        <f t="shared" si="2"/>
        <v>1.7064846416382253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2.7450980392156863</v>
      </c>
      <c r="F26" s="10">
        <v>11</v>
      </c>
      <c r="G26" s="14">
        <f t="shared" si="1"/>
        <v>2.75</v>
      </c>
      <c r="H26" s="10">
        <v>4</v>
      </c>
      <c r="I26" s="14">
        <f t="shared" si="2"/>
        <v>1.3651877133105803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1.7647058823529411</v>
      </c>
      <c r="F27" s="10">
        <v>4</v>
      </c>
      <c r="G27" s="14">
        <f t="shared" si="1"/>
        <v>1</v>
      </c>
      <c r="H27" s="10">
        <v>2</v>
      </c>
      <c r="I27" s="14">
        <f t="shared" si="2"/>
        <v>0.68259385665529015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2.1568627450980391</v>
      </c>
      <c r="F28" s="10">
        <v>7</v>
      </c>
      <c r="G28" s="14">
        <f t="shared" si="1"/>
        <v>1.7500000000000002</v>
      </c>
      <c r="H28" s="10">
        <v>2</v>
      </c>
      <c r="I28" s="14">
        <f t="shared" si="2"/>
        <v>0.68259385665529015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4</v>
      </c>
      <c r="E29" s="14">
        <f t="shared" si="0"/>
        <v>0.78431372549019607</v>
      </c>
      <c r="F29" s="10">
        <v>4</v>
      </c>
      <c r="G29" s="14">
        <f t="shared" si="1"/>
        <v>1</v>
      </c>
      <c r="H29" s="10">
        <v>2</v>
      </c>
      <c r="I29" s="14">
        <f t="shared" si="2"/>
        <v>0.68259385665529015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12</v>
      </c>
      <c r="E30" s="14">
        <f t="shared" si="0"/>
        <v>2.3529411764705883</v>
      </c>
      <c r="F30" s="10">
        <v>7</v>
      </c>
      <c r="G30" s="14">
        <f t="shared" si="1"/>
        <v>1.7500000000000002</v>
      </c>
      <c r="H30" s="10">
        <v>4</v>
      </c>
      <c r="I30" s="14">
        <f t="shared" si="2"/>
        <v>1.3651877133105803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1.9607843137254901</v>
      </c>
      <c r="F31" s="10">
        <v>7</v>
      </c>
      <c r="G31" s="14">
        <f t="shared" si="1"/>
        <v>1.7500000000000002</v>
      </c>
      <c r="H31" s="10">
        <v>2</v>
      </c>
      <c r="I31" s="14">
        <f t="shared" si="2"/>
        <v>0.68259385665529015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17</v>
      </c>
      <c r="E32" s="14">
        <f t="shared" si="0"/>
        <v>3.3333333333333335</v>
      </c>
      <c r="F32" s="10">
        <v>3</v>
      </c>
      <c r="G32" s="14">
        <f t="shared" si="1"/>
        <v>0.75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0.98039215686274506</v>
      </c>
      <c r="F33" s="10">
        <v>5</v>
      </c>
      <c r="G33" s="14">
        <f t="shared" si="1"/>
        <v>1.25</v>
      </c>
      <c r="H33" s="10">
        <v>4</v>
      </c>
      <c r="I33" s="14">
        <f t="shared" si="2"/>
        <v>1.3651877133105803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2.1568627450980391</v>
      </c>
      <c r="F34" s="10">
        <v>8</v>
      </c>
      <c r="G34" s="14">
        <f t="shared" si="1"/>
        <v>2</v>
      </c>
      <c r="H34" s="10">
        <v>2</v>
      </c>
      <c r="I34" s="14">
        <f t="shared" si="2"/>
        <v>0.68259385665529015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0.78431372549019607</v>
      </c>
      <c r="F35" s="10">
        <v>3</v>
      </c>
      <c r="G35" s="14">
        <f t="shared" si="1"/>
        <v>0.75</v>
      </c>
      <c r="H35" s="10">
        <v>3</v>
      </c>
      <c r="I35" s="14">
        <f t="shared" si="2"/>
        <v>1.0238907849829351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6.666666666666667</v>
      </c>
      <c r="F36" s="10">
        <v>19</v>
      </c>
      <c r="G36" s="14">
        <f t="shared" si="1"/>
        <v>4.75</v>
      </c>
      <c r="H36" s="10">
        <v>15</v>
      </c>
      <c r="I36" s="14">
        <f t="shared" si="2"/>
        <v>5.1194539249146755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6</v>
      </c>
      <c r="E37" s="14">
        <f t="shared" si="0"/>
        <v>1.1764705882352942</v>
      </c>
      <c r="F37" s="15">
        <v>6</v>
      </c>
      <c r="G37" s="14">
        <f t="shared" si="1"/>
        <v>1.5</v>
      </c>
      <c r="H37" s="15">
        <v>6</v>
      </c>
      <c r="I37" s="14">
        <f t="shared" si="2"/>
        <v>2.0477815699658701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0.19607843137254902</v>
      </c>
      <c r="F38" s="15">
        <v>1</v>
      </c>
      <c r="G38" s="14">
        <f t="shared" si="1"/>
        <v>0.25</v>
      </c>
      <c r="H38" s="15">
        <v>1</v>
      </c>
      <c r="I38" s="14">
        <f t="shared" si="2"/>
        <v>0.34129692832764508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510</v>
      </c>
      <c r="E39" s="17">
        <f t="shared" ref="E39:I39" si="3">SUM(E4:E38)</f>
        <v>99.999999999999986</v>
      </c>
      <c r="F39" s="16">
        <f t="shared" si="3"/>
        <v>400</v>
      </c>
      <c r="G39" s="17">
        <f t="shared" si="3"/>
        <v>100</v>
      </c>
      <c r="H39" s="16">
        <f>SUM(H4:H38)</f>
        <v>293</v>
      </c>
      <c r="I39" s="17">
        <f t="shared" si="3"/>
        <v>99.999999999999986</v>
      </c>
    </row>
    <row r="40" spans="1:10" x14ac:dyDescent="0.25">
      <c r="A40" s="33" t="s">
        <v>72</v>
      </c>
      <c r="B40" s="33"/>
      <c r="C40" s="33"/>
      <c r="D40" s="33"/>
      <c r="E40" s="33"/>
      <c r="F40" s="33"/>
      <c r="G40" s="33"/>
      <c r="H40" s="33"/>
      <c r="I40" s="33"/>
    </row>
    <row r="41" spans="1:10" ht="15.75" thickBot="1" x14ac:dyDescent="0.3">
      <c r="A41" s="34" t="s">
        <v>9</v>
      </c>
      <c r="B41" s="34"/>
      <c r="C41" s="34"/>
      <c r="D41" s="34"/>
      <c r="E41" s="34"/>
      <c r="F41" s="34"/>
      <c r="G41" s="34"/>
      <c r="H41" s="34"/>
      <c r="I41" s="34"/>
    </row>
    <row r="42" spans="1:10" ht="29.25" customHeight="1" thickBot="1" x14ac:dyDescent="0.3">
      <c r="A42" s="35" t="s">
        <v>89</v>
      </c>
      <c r="B42" s="36"/>
      <c r="C42" s="36"/>
      <c r="D42" s="36"/>
      <c r="E42" s="36"/>
      <c r="F42" s="36"/>
      <c r="G42" s="36"/>
      <c r="H42" s="36"/>
      <c r="I42" s="36"/>
      <c r="J42" s="37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190</v>
      </c>
    </row>
    <row r="45" spans="1:10" x14ac:dyDescent="0.25">
      <c r="A45" s="19" t="s">
        <v>50</v>
      </c>
      <c r="B45" s="22">
        <f>SUM(D19:D29,D16:D17,D7:D12,D5)</f>
        <v>314</v>
      </c>
      <c r="C45" s="18"/>
    </row>
    <row r="46" spans="1:10" x14ac:dyDescent="0.25">
      <c r="A46" s="19" t="s">
        <v>88</v>
      </c>
      <c r="B46">
        <f>D37</f>
        <v>6</v>
      </c>
      <c r="C46" s="18">
        <f>SUM(B43:B46)</f>
        <v>510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0" zoomScale="110" zoomScaleNormal="110" workbookViewId="0">
      <selection activeCell="J40" sqref="J40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5.5" customHeight="1" thickBot="1" x14ac:dyDescent="0.3">
      <c r="A2" s="39" t="s">
        <v>0</v>
      </c>
      <c r="B2" s="41" t="s">
        <v>35</v>
      </c>
      <c r="C2" s="41"/>
      <c r="D2" s="41" t="s">
        <v>8</v>
      </c>
      <c r="E2" s="41"/>
      <c r="F2" s="41" t="s">
        <v>1</v>
      </c>
      <c r="G2" s="41"/>
      <c r="H2" s="42" t="s">
        <v>27</v>
      </c>
      <c r="I2" s="43"/>
      <c r="J2" s="8" t="s">
        <v>0</v>
      </c>
    </row>
    <row r="3" spans="1:10" ht="15.75" thickBot="1" x14ac:dyDescent="0.3">
      <c r="A3" s="40"/>
      <c r="B3" s="26" t="s">
        <v>36</v>
      </c>
      <c r="C3" s="26" t="s">
        <v>37</v>
      </c>
      <c r="D3" s="26" t="s">
        <v>2</v>
      </c>
      <c r="E3" s="26" t="s">
        <v>3</v>
      </c>
      <c r="F3" s="26" t="s">
        <v>2</v>
      </c>
      <c r="G3" s="26" t="s">
        <v>3</v>
      </c>
      <c r="H3" s="26" t="s">
        <v>2</v>
      </c>
      <c r="I3" s="26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2.1912350597609564</v>
      </c>
      <c r="F5" s="10">
        <v>11</v>
      </c>
      <c r="G5" s="14">
        <f t="shared" si="1"/>
        <v>2.7777777777777777</v>
      </c>
      <c r="H5" s="10">
        <v>10</v>
      </c>
      <c r="I5" s="14">
        <f t="shared" si="2"/>
        <v>3.4602076124567476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8.1673306772908365</v>
      </c>
      <c r="F6" s="10">
        <v>21</v>
      </c>
      <c r="G6" s="14">
        <f t="shared" si="1"/>
        <v>5.3030303030303028</v>
      </c>
      <c r="H6" s="10">
        <v>13</v>
      </c>
      <c r="I6" s="14">
        <f t="shared" si="2"/>
        <v>4.4982698961937722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17</v>
      </c>
      <c r="E7" s="14">
        <f t="shared" si="0"/>
        <v>3.3864541832669319</v>
      </c>
      <c r="F7" s="10">
        <v>17</v>
      </c>
      <c r="G7" s="14">
        <f t="shared" si="1"/>
        <v>4.2929292929292924</v>
      </c>
      <c r="H7" s="10">
        <v>16</v>
      </c>
      <c r="I7" s="14">
        <f t="shared" si="2"/>
        <v>5.5363321799307963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52</v>
      </c>
      <c r="E8" s="14">
        <f t="shared" si="0"/>
        <v>10.358565737051793</v>
      </c>
      <c r="F8" s="10">
        <v>51</v>
      </c>
      <c r="G8" s="14">
        <f t="shared" si="1"/>
        <v>12.878787878787879</v>
      </c>
      <c r="H8" s="10">
        <v>44</v>
      </c>
      <c r="I8" s="14">
        <f t="shared" si="2"/>
        <v>15.224913494809689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6.573705179282868</v>
      </c>
      <c r="F9" s="10">
        <v>30</v>
      </c>
      <c r="G9" s="14">
        <f t="shared" si="1"/>
        <v>7.5757575757575761</v>
      </c>
      <c r="H9" s="10">
        <v>27</v>
      </c>
      <c r="I9" s="14">
        <f t="shared" si="2"/>
        <v>9.3425605536332181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9</v>
      </c>
      <c r="E10" s="14">
        <f t="shared" si="0"/>
        <v>1.7928286852589643</v>
      </c>
      <c r="F10" s="10">
        <v>9</v>
      </c>
      <c r="G10" s="14">
        <f t="shared" si="1"/>
        <v>2.2727272727272729</v>
      </c>
      <c r="H10" s="10">
        <v>7</v>
      </c>
      <c r="I10" s="14">
        <f t="shared" si="2"/>
        <v>2.422145328719723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6.1752988047808763</v>
      </c>
      <c r="F11" s="10">
        <v>29</v>
      </c>
      <c r="G11" s="14">
        <f t="shared" si="1"/>
        <v>7.3232323232323235</v>
      </c>
      <c r="H11" s="10">
        <v>27</v>
      </c>
      <c r="I11" s="14">
        <f t="shared" si="2"/>
        <v>9.3425605536332181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42</v>
      </c>
      <c r="E12" s="14">
        <f t="shared" si="0"/>
        <v>8.3665338645418323</v>
      </c>
      <c r="F12" s="10">
        <v>39</v>
      </c>
      <c r="G12" s="14">
        <f t="shared" si="1"/>
        <v>9.8484848484848477</v>
      </c>
      <c r="H12" s="10">
        <v>37</v>
      </c>
      <c r="I12" s="14">
        <f t="shared" si="2"/>
        <v>12.802768166089965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4.5816733067729087</v>
      </c>
      <c r="F13" s="10">
        <v>20</v>
      </c>
      <c r="G13" s="14">
        <f t="shared" si="1"/>
        <v>5.0505050505050502</v>
      </c>
      <c r="H13" s="10">
        <v>9</v>
      </c>
      <c r="I13" s="14">
        <f t="shared" si="2"/>
        <v>3.1141868512110724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3.1872509960159361</v>
      </c>
      <c r="F14" s="10">
        <v>12</v>
      </c>
      <c r="G14" s="14">
        <f t="shared" si="1"/>
        <v>3.0303030303030303</v>
      </c>
      <c r="H14" s="10">
        <v>8</v>
      </c>
      <c r="I14" s="14">
        <f t="shared" si="2"/>
        <v>2.7681660899653981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9</v>
      </c>
      <c r="E15" s="14">
        <f t="shared" si="0"/>
        <v>1.7928286852589643</v>
      </c>
      <c r="F15" s="10">
        <v>8</v>
      </c>
      <c r="G15" s="14">
        <f t="shared" si="1"/>
        <v>2.0202020202020203</v>
      </c>
      <c r="H15" s="10">
        <v>7</v>
      </c>
      <c r="I15" s="14">
        <f t="shared" si="2"/>
        <v>2.422145328719723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2.1912350597609564</v>
      </c>
      <c r="F16" s="10">
        <v>11</v>
      </c>
      <c r="G16" s="14">
        <f t="shared" si="1"/>
        <v>2.7777777777777777</v>
      </c>
      <c r="H16" s="10">
        <v>8</v>
      </c>
      <c r="I16" s="14">
        <f t="shared" si="2"/>
        <v>2.7681660899653981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0.99601593625498008</v>
      </c>
      <c r="F17" s="10">
        <v>5</v>
      </c>
      <c r="G17" s="14">
        <f t="shared" si="1"/>
        <v>1.2626262626262625</v>
      </c>
      <c r="H17" s="10">
        <v>2</v>
      </c>
      <c r="I17" s="14">
        <f t="shared" si="2"/>
        <v>0.69204152249134954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1.1952191235059761</v>
      </c>
      <c r="F18" s="10">
        <v>5</v>
      </c>
      <c r="G18" s="14">
        <f t="shared" si="1"/>
        <v>1.2626262626262625</v>
      </c>
      <c r="H18" s="10">
        <v>3</v>
      </c>
      <c r="I18" s="14">
        <f t="shared" si="2"/>
        <v>1.0380622837370241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1.593625498007968</v>
      </c>
      <c r="F19" s="10">
        <v>6</v>
      </c>
      <c r="G19" s="14">
        <f t="shared" si="1"/>
        <v>1.5151515151515151</v>
      </c>
      <c r="H19" s="10">
        <v>4</v>
      </c>
      <c r="I19" s="14">
        <f t="shared" si="2"/>
        <v>1.3840830449826991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1.394422310756972</v>
      </c>
      <c r="F20" s="10">
        <v>5</v>
      </c>
      <c r="G20" s="14">
        <f t="shared" si="1"/>
        <v>1.2626262626262625</v>
      </c>
      <c r="H20" s="10">
        <v>3</v>
      </c>
      <c r="I20" s="14">
        <f t="shared" si="2"/>
        <v>1.0380622837370241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1.394422310756972</v>
      </c>
      <c r="F21" s="10">
        <v>4</v>
      </c>
      <c r="G21" s="14">
        <f t="shared" si="1"/>
        <v>1.0101010101010102</v>
      </c>
      <c r="H21" s="10">
        <v>2</v>
      </c>
      <c r="I21" s="14">
        <f t="shared" si="2"/>
        <v>0.69204152249134954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2.1912350597609564</v>
      </c>
      <c r="F22" s="10">
        <v>8</v>
      </c>
      <c r="G22" s="14">
        <f t="shared" si="1"/>
        <v>2.0202020202020203</v>
      </c>
      <c r="H22" s="10">
        <v>7</v>
      </c>
      <c r="I22" s="14">
        <f t="shared" si="2"/>
        <v>2.422145328719723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2.1912350597609564</v>
      </c>
      <c r="F23" s="10">
        <v>7</v>
      </c>
      <c r="G23" s="14">
        <f t="shared" si="1"/>
        <v>1.7676767676767675</v>
      </c>
      <c r="H23" s="10">
        <v>2</v>
      </c>
      <c r="I23" s="14">
        <f t="shared" si="2"/>
        <v>0.69204152249134954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9</v>
      </c>
      <c r="E24" s="14">
        <f t="shared" si="0"/>
        <v>1.7928286852589643</v>
      </c>
      <c r="F24" s="10">
        <v>7</v>
      </c>
      <c r="G24" s="14">
        <f t="shared" si="1"/>
        <v>1.7676767676767675</v>
      </c>
      <c r="H24" s="10">
        <v>3</v>
      </c>
      <c r="I24" s="14">
        <f t="shared" si="2"/>
        <v>1.0380622837370241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1.9920318725099602</v>
      </c>
      <c r="F25" s="10">
        <v>7</v>
      </c>
      <c r="G25" s="14">
        <f t="shared" si="1"/>
        <v>1.7676767676767675</v>
      </c>
      <c r="H25" s="10">
        <v>5</v>
      </c>
      <c r="I25" s="14">
        <f t="shared" si="2"/>
        <v>1.7301038062283738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2.788844621513944</v>
      </c>
      <c r="F26" s="10">
        <v>11</v>
      </c>
      <c r="G26" s="14">
        <f t="shared" si="1"/>
        <v>2.7777777777777777</v>
      </c>
      <c r="H26" s="10">
        <v>4</v>
      </c>
      <c r="I26" s="14">
        <f t="shared" si="2"/>
        <v>1.3840830449826991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1.7928286852589643</v>
      </c>
      <c r="F27" s="10">
        <v>4</v>
      </c>
      <c r="G27" s="14">
        <f t="shared" si="1"/>
        <v>1.0101010101010102</v>
      </c>
      <c r="H27" s="10">
        <v>2</v>
      </c>
      <c r="I27" s="14">
        <f t="shared" si="2"/>
        <v>0.69204152249134954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2.1912350597609564</v>
      </c>
      <c r="F28" s="10">
        <v>7</v>
      </c>
      <c r="G28" s="14">
        <f t="shared" si="1"/>
        <v>1.7676767676767675</v>
      </c>
      <c r="H28" s="10">
        <v>2</v>
      </c>
      <c r="I28" s="14">
        <f t="shared" si="2"/>
        <v>0.69204152249134954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4</v>
      </c>
      <c r="E29" s="14">
        <f t="shared" si="0"/>
        <v>0.79681274900398402</v>
      </c>
      <c r="F29" s="10">
        <v>4</v>
      </c>
      <c r="G29" s="14">
        <f t="shared" si="1"/>
        <v>1.0101010101010102</v>
      </c>
      <c r="H29" s="10">
        <v>2</v>
      </c>
      <c r="I29" s="14">
        <f t="shared" si="2"/>
        <v>0.69204152249134954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12</v>
      </c>
      <c r="E30" s="14">
        <f t="shared" si="0"/>
        <v>2.3904382470119523</v>
      </c>
      <c r="F30" s="10">
        <v>7</v>
      </c>
      <c r="G30" s="14">
        <f t="shared" si="1"/>
        <v>1.7676767676767675</v>
      </c>
      <c r="H30" s="10">
        <v>4</v>
      </c>
      <c r="I30" s="14">
        <f t="shared" si="2"/>
        <v>1.3840830449826991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1.7928286852589643</v>
      </c>
      <c r="F31" s="10">
        <v>6</v>
      </c>
      <c r="G31" s="14">
        <f t="shared" si="1"/>
        <v>1.5151515151515151</v>
      </c>
      <c r="H31" s="10">
        <v>1</v>
      </c>
      <c r="I31" s="14">
        <f t="shared" si="2"/>
        <v>0.34602076124567477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16</v>
      </c>
      <c r="E32" s="14">
        <f t="shared" si="0"/>
        <v>3.1872509960159361</v>
      </c>
      <c r="F32" s="10">
        <v>4</v>
      </c>
      <c r="G32" s="14">
        <f t="shared" si="1"/>
        <v>1.0101010101010102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0.99601593625498008</v>
      </c>
      <c r="F33" s="10">
        <v>5</v>
      </c>
      <c r="G33" s="14">
        <f t="shared" si="1"/>
        <v>1.2626262626262625</v>
      </c>
      <c r="H33" s="10">
        <v>4</v>
      </c>
      <c r="I33" s="14">
        <f t="shared" si="2"/>
        <v>1.3840830449826991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1.9920318725099602</v>
      </c>
      <c r="F34" s="10">
        <v>7</v>
      </c>
      <c r="G34" s="14">
        <f t="shared" si="1"/>
        <v>1.7676767676767675</v>
      </c>
      <c r="H34" s="10">
        <v>2</v>
      </c>
      <c r="I34" s="14">
        <f t="shared" si="2"/>
        <v>0.69204152249134954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0.59760956175298807</v>
      </c>
      <c r="F35" s="10">
        <v>3</v>
      </c>
      <c r="G35" s="14">
        <f t="shared" si="1"/>
        <v>0.75757575757575757</v>
      </c>
      <c r="H35" s="10">
        <v>3</v>
      </c>
      <c r="I35" s="14">
        <f t="shared" si="2"/>
        <v>1.0380622837370241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6.7729083665338639</v>
      </c>
      <c r="F36" s="10">
        <v>20</v>
      </c>
      <c r="G36" s="14">
        <f t="shared" si="1"/>
        <v>5.0505050505050502</v>
      </c>
      <c r="H36" s="10">
        <v>15</v>
      </c>
      <c r="I36" s="14">
        <f t="shared" si="2"/>
        <v>5.1903114186851207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0.99601593625498008</v>
      </c>
      <c r="F37" s="15">
        <v>5</v>
      </c>
      <c r="G37" s="14">
        <f t="shared" si="1"/>
        <v>1.2626262626262625</v>
      </c>
      <c r="H37" s="15">
        <v>5</v>
      </c>
      <c r="I37" s="14">
        <f t="shared" si="2"/>
        <v>1.7301038062283738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0.19920318725099601</v>
      </c>
      <c r="F38" s="15">
        <v>1</v>
      </c>
      <c r="G38" s="14">
        <f t="shared" si="1"/>
        <v>0.25252525252525254</v>
      </c>
      <c r="H38" s="15">
        <v>1</v>
      </c>
      <c r="I38" s="14">
        <f t="shared" si="2"/>
        <v>0.34602076124567477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502</v>
      </c>
      <c r="E39" s="17">
        <f t="shared" ref="E39:I39" si="3">SUM(E4:E38)</f>
        <v>100.00000000000001</v>
      </c>
      <c r="F39" s="16">
        <f t="shared" si="3"/>
        <v>396</v>
      </c>
      <c r="G39" s="17">
        <f t="shared" si="3"/>
        <v>99.999999999999915</v>
      </c>
      <c r="H39" s="16">
        <f>SUM(H4:H38)</f>
        <v>289</v>
      </c>
      <c r="I39" s="17">
        <f t="shared" si="3"/>
        <v>100.00000000000001</v>
      </c>
    </row>
    <row r="40" spans="1:10" x14ac:dyDescent="0.25">
      <c r="A40" s="33" t="s">
        <v>72</v>
      </c>
      <c r="B40" s="33"/>
      <c r="C40" s="33"/>
      <c r="D40" s="33"/>
      <c r="E40" s="33"/>
      <c r="F40" s="33"/>
      <c r="G40" s="33"/>
      <c r="H40" s="33"/>
      <c r="I40" s="33"/>
    </row>
    <row r="41" spans="1:10" ht="15.75" thickBot="1" x14ac:dyDescent="0.3">
      <c r="A41" s="34" t="s">
        <v>9</v>
      </c>
      <c r="B41" s="34"/>
      <c r="C41" s="34"/>
      <c r="D41" s="34"/>
      <c r="E41" s="34"/>
      <c r="F41" s="34"/>
      <c r="G41" s="34"/>
      <c r="H41" s="34"/>
      <c r="I41" s="34"/>
    </row>
    <row r="42" spans="1:10" ht="29.25" customHeight="1" thickBot="1" x14ac:dyDescent="0.3">
      <c r="A42" s="35" t="s">
        <v>90</v>
      </c>
      <c r="B42" s="36"/>
      <c r="C42" s="36"/>
      <c r="D42" s="36"/>
      <c r="E42" s="36"/>
      <c r="F42" s="36"/>
      <c r="G42" s="36"/>
      <c r="H42" s="36"/>
      <c r="I42" s="36"/>
      <c r="J42" s="37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312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502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8" zoomScale="110" zoomScaleNormal="110" workbookViewId="0">
      <selection activeCell="J26" sqref="J26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5.5" customHeight="1" thickBot="1" x14ac:dyDescent="0.3">
      <c r="A2" s="39" t="s">
        <v>0</v>
      </c>
      <c r="B2" s="41" t="s">
        <v>35</v>
      </c>
      <c r="C2" s="41"/>
      <c r="D2" s="41" t="s">
        <v>8</v>
      </c>
      <c r="E2" s="41"/>
      <c r="F2" s="41" t="s">
        <v>1</v>
      </c>
      <c r="G2" s="41"/>
      <c r="H2" s="42" t="s">
        <v>27</v>
      </c>
      <c r="I2" s="43"/>
      <c r="J2" s="8" t="s">
        <v>0</v>
      </c>
    </row>
    <row r="3" spans="1:10" ht="15.75" thickBot="1" x14ac:dyDescent="0.3">
      <c r="A3" s="40"/>
      <c r="B3" s="27" t="s">
        <v>36</v>
      </c>
      <c r="C3" s="27" t="s">
        <v>37</v>
      </c>
      <c r="D3" s="27" t="s">
        <v>2</v>
      </c>
      <c r="E3" s="27" t="s">
        <v>3</v>
      </c>
      <c r="F3" s="27" t="s">
        <v>2</v>
      </c>
      <c r="G3" s="27" t="s">
        <v>3</v>
      </c>
      <c r="H3" s="27" t="s">
        <v>2</v>
      </c>
      <c r="I3" s="27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2.1868787276341948</v>
      </c>
      <c r="F5" s="10">
        <v>11</v>
      </c>
      <c r="G5" s="14">
        <f t="shared" si="1"/>
        <v>2.7848101265822782</v>
      </c>
      <c r="H5" s="10">
        <v>10</v>
      </c>
      <c r="I5" s="14">
        <f t="shared" si="2"/>
        <v>3.4722222222222223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8.1510934393638177</v>
      </c>
      <c r="F6" s="10">
        <v>21</v>
      </c>
      <c r="G6" s="14">
        <f t="shared" si="1"/>
        <v>5.3164556962025316</v>
      </c>
      <c r="H6" s="10">
        <v>13</v>
      </c>
      <c r="I6" s="14">
        <f t="shared" si="2"/>
        <v>4.5138888888888884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17</v>
      </c>
      <c r="E7" s="14">
        <f t="shared" si="0"/>
        <v>3.3797216699801194</v>
      </c>
      <c r="F7" s="10">
        <v>17</v>
      </c>
      <c r="G7" s="14">
        <f t="shared" si="1"/>
        <v>4.3037974683544302</v>
      </c>
      <c r="H7" s="10">
        <v>16</v>
      </c>
      <c r="I7" s="14">
        <f t="shared" si="2"/>
        <v>5.5555555555555554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51</v>
      </c>
      <c r="E8" s="14">
        <f t="shared" si="0"/>
        <v>10.139165009940358</v>
      </c>
      <c r="F8" s="10">
        <v>51</v>
      </c>
      <c r="G8" s="14">
        <f t="shared" si="1"/>
        <v>12.911392405063291</v>
      </c>
      <c r="H8" s="10">
        <v>44</v>
      </c>
      <c r="I8" s="14">
        <f t="shared" si="2"/>
        <v>15.277777777777779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6.5606361829025852</v>
      </c>
      <c r="F9" s="10">
        <v>30</v>
      </c>
      <c r="G9" s="14">
        <f t="shared" si="1"/>
        <v>7.59493670886076</v>
      </c>
      <c r="H9" s="10">
        <v>27</v>
      </c>
      <c r="I9" s="14">
        <f t="shared" si="2"/>
        <v>9.375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9</v>
      </c>
      <c r="E10" s="14">
        <f t="shared" si="0"/>
        <v>1.7892644135188867</v>
      </c>
      <c r="F10" s="10">
        <v>9</v>
      </c>
      <c r="G10" s="14">
        <f t="shared" si="1"/>
        <v>2.278481012658228</v>
      </c>
      <c r="H10" s="10">
        <v>7</v>
      </c>
      <c r="I10" s="14">
        <f t="shared" si="2"/>
        <v>2.4305555555555558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6.1630218687872764</v>
      </c>
      <c r="F11" s="10">
        <v>29</v>
      </c>
      <c r="G11" s="14">
        <f t="shared" si="1"/>
        <v>7.3417721518987342</v>
      </c>
      <c r="H11" s="10">
        <v>27</v>
      </c>
      <c r="I11" s="14">
        <f t="shared" si="2"/>
        <v>9.375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42</v>
      </c>
      <c r="E12" s="14">
        <f t="shared" si="0"/>
        <v>8.3499005964214703</v>
      </c>
      <c r="F12" s="10">
        <v>39</v>
      </c>
      <c r="G12" s="14">
        <f t="shared" si="1"/>
        <v>9.8734177215189867</v>
      </c>
      <c r="H12" s="10">
        <v>37</v>
      </c>
      <c r="I12" s="14">
        <f t="shared" si="2"/>
        <v>12.847222222222221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4.5725646123260439</v>
      </c>
      <c r="F13" s="10">
        <v>20</v>
      </c>
      <c r="G13" s="14">
        <f t="shared" si="1"/>
        <v>5.0632911392405067</v>
      </c>
      <c r="H13" s="10">
        <v>9</v>
      </c>
      <c r="I13" s="14">
        <f t="shared" si="2"/>
        <v>3.125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3.180914512922465</v>
      </c>
      <c r="F14" s="10">
        <v>12</v>
      </c>
      <c r="G14" s="14">
        <f t="shared" si="1"/>
        <v>3.0379746835443036</v>
      </c>
      <c r="H14" s="10">
        <v>8</v>
      </c>
      <c r="I14" s="14">
        <f t="shared" si="2"/>
        <v>2.7777777777777777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9</v>
      </c>
      <c r="E15" s="14">
        <f t="shared" si="0"/>
        <v>1.7892644135188867</v>
      </c>
      <c r="F15" s="10">
        <v>8</v>
      </c>
      <c r="G15" s="14">
        <f t="shared" si="1"/>
        <v>2.0253164556962027</v>
      </c>
      <c r="H15" s="10">
        <v>7</v>
      </c>
      <c r="I15" s="14">
        <f t="shared" si="2"/>
        <v>2.4305555555555558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2.1868787276341948</v>
      </c>
      <c r="F16" s="10">
        <v>11</v>
      </c>
      <c r="G16" s="14">
        <f t="shared" si="1"/>
        <v>2.7848101265822782</v>
      </c>
      <c r="H16" s="10">
        <v>8</v>
      </c>
      <c r="I16" s="14">
        <f t="shared" si="2"/>
        <v>2.7777777777777777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0.99403578528827041</v>
      </c>
      <c r="F17" s="10">
        <v>5</v>
      </c>
      <c r="G17" s="14">
        <f t="shared" si="1"/>
        <v>1.2658227848101267</v>
      </c>
      <c r="H17" s="10">
        <v>2</v>
      </c>
      <c r="I17" s="14">
        <f t="shared" si="2"/>
        <v>0.69444444444444442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1.1928429423459244</v>
      </c>
      <c r="F18" s="10">
        <v>5</v>
      </c>
      <c r="G18" s="14">
        <f t="shared" si="1"/>
        <v>1.2658227848101267</v>
      </c>
      <c r="H18" s="10">
        <v>3</v>
      </c>
      <c r="I18" s="14">
        <f t="shared" si="2"/>
        <v>1.0416666666666665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1.5904572564612325</v>
      </c>
      <c r="F19" s="10">
        <v>6</v>
      </c>
      <c r="G19" s="14">
        <f t="shared" si="1"/>
        <v>1.5189873417721518</v>
      </c>
      <c r="H19" s="10">
        <v>4</v>
      </c>
      <c r="I19" s="14">
        <f t="shared" si="2"/>
        <v>1.3888888888888888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1.3916500994035785</v>
      </c>
      <c r="F20" s="10">
        <v>5</v>
      </c>
      <c r="G20" s="14">
        <f t="shared" si="1"/>
        <v>1.2658227848101267</v>
      </c>
      <c r="H20" s="10">
        <v>3</v>
      </c>
      <c r="I20" s="14">
        <f t="shared" si="2"/>
        <v>1.0416666666666665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1.3916500994035785</v>
      </c>
      <c r="F21" s="10">
        <v>4</v>
      </c>
      <c r="G21" s="14">
        <f t="shared" si="1"/>
        <v>1.0126582278481013</v>
      </c>
      <c r="H21" s="10">
        <v>2</v>
      </c>
      <c r="I21" s="14">
        <f t="shared" si="2"/>
        <v>0.69444444444444442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2.1868787276341948</v>
      </c>
      <c r="F22" s="10">
        <v>8</v>
      </c>
      <c r="G22" s="14">
        <f t="shared" si="1"/>
        <v>2.0253164556962027</v>
      </c>
      <c r="H22" s="10">
        <v>7</v>
      </c>
      <c r="I22" s="14">
        <f t="shared" si="2"/>
        <v>2.4305555555555558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2.1868787276341948</v>
      </c>
      <c r="F23" s="10">
        <v>7</v>
      </c>
      <c r="G23" s="14">
        <f t="shared" si="1"/>
        <v>1.7721518987341773</v>
      </c>
      <c r="H23" s="10">
        <v>2</v>
      </c>
      <c r="I23" s="14">
        <f t="shared" si="2"/>
        <v>0.69444444444444442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9</v>
      </c>
      <c r="E24" s="14">
        <f t="shared" si="0"/>
        <v>1.7892644135188867</v>
      </c>
      <c r="F24" s="10">
        <v>6</v>
      </c>
      <c r="G24" s="14">
        <f t="shared" si="1"/>
        <v>1.5189873417721518</v>
      </c>
      <c r="H24" s="10">
        <v>3</v>
      </c>
      <c r="I24" s="14">
        <f t="shared" si="2"/>
        <v>1.0416666666666665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1.9880715705765408</v>
      </c>
      <c r="F25" s="10">
        <v>7</v>
      </c>
      <c r="G25" s="14">
        <f t="shared" si="1"/>
        <v>1.7721518987341773</v>
      </c>
      <c r="H25" s="10">
        <v>5</v>
      </c>
      <c r="I25" s="14">
        <f t="shared" si="2"/>
        <v>1.7361111111111112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2.7833001988071571</v>
      </c>
      <c r="F26" s="10">
        <v>11</v>
      </c>
      <c r="G26" s="14">
        <f t="shared" si="1"/>
        <v>2.7848101265822782</v>
      </c>
      <c r="H26" s="10">
        <v>4</v>
      </c>
      <c r="I26" s="14">
        <f t="shared" si="2"/>
        <v>1.3888888888888888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1.7892644135188867</v>
      </c>
      <c r="F27" s="10">
        <v>4</v>
      </c>
      <c r="G27" s="14">
        <f t="shared" si="1"/>
        <v>1.0126582278481013</v>
      </c>
      <c r="H27" s="10">
        <v>2</v>
      </c>
      <c r="I27" s="14">
        <f t="shared" si="2"/>
        <v>0.69444444444444442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2.1868787276341948</v>
      </c>
      <c r="F28" s="10">
        <v>7</v>
      </c>
      <c r="G28" s="14">
        <f t="shared" si="1"/>
        <v>1.7721518987341773</v>
      </c>
      <c r="H28" s="10">
        <v>2</v>
      </c>
      <c r="I28" s="14">
        <f t="shared" si="2"/>
        <v>0.69444444444444442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4</v>
      </c>
      <c r="E29" s="14">
        <f t="shared" si="0"/>
        <v>0.79522862823061624</v>
      </c>
      <c r="F29" s="10">
        <v>4</v>
      </c>
      <c r="G29" s="14">
        <f t="shared" si="1"/>
        <v>1.0126582278481013</v>
      </c>
      <c r="H29" s="10">
        <v>2</v>
      </c>
      <c r="I29" s="14">
        <f t="shared" si="2"/>
        <v>0.69444444444444442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2.1868787276341948</v>
      </c>
      <c r="F30" s="10">
        <v>7</v>
      </c>
      <c r="G30" s="14">
        <f t="shared" si="1"/>
        <v>1.7721518987341773</v>
      </c>
      <c r="H30" s="10">
        <v>4</v>
      </c>
      <c r="I30" s="14">
        <f t="shared" si="2"/>
        <v>1.3888888888888888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1.7892644135188867</v>
      </c>
      <c r="F31" s="10">
        <v>6</v>
      </c>
      <c r="G31" s="14">
        <f t="shared" si="1"/>
        <v>1.5189873417721518</v>
      </c>
      <c r="H31" s="10">
        <v>1</v>
      </c>
      <c r="I31" s="14">
        <f t="shared" si="2"/>
        <v>0.34722222222222221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20</v>
      </c>
      <c r="E32" s="14">
        <f t="shared" si="0"/>
        <v>3.9761431411530817</v>
      </c>
      <c r="F32" s="10">
        <v>5</v>
      </c>
      <c r="G32" s="14">
        <f t="shared" si="1"/>
        <v>1.2658227848101267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0.99403578528827041</v>
      </c>
      <c r="F33" s="10">
        <v>5</v>
      </c>
      <c r="G33" s="14">
        <f t="shared" si="1"/>
        <v>1.2658227848101267</v>
      </c>
      <c r="H33" s="10">
        <v>4</v>
      </c>
      <c r="I33" s="14">
        <f t="shared" si="2"/>
        <v>1.3888888888888888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9</v>
      </c>
      <c r="E34" s="14">
        <f t="shared" si="0"/>
        <v>1.7892644135188867</v>
      </c>
      <c r="F34" s="10">
        <v>6</v>
      </c>
      <c r="G34" s="14">
        <f t="shared" si="1"/>
        <v>1.5189873417721518</v>
      </c>
      <c r="H34" s="10">
        <v>1</v>
      </c>
      <c r="I34" s="14">
        <f t="shared" si="2"/>
        <v>0.34722222222222221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0.59642147117296218</v>
      </c>
      <c r="F35" s="10">
        <v>3</v>
      </c>
      <c r="G35" s="14">
        <f t="shared" si="1"/>
        <v>0.75949367088607589</v>
      </c>
      <c r="H35" s="10">
        <v>3</v>
      </c>
      <c r="I35" s="14">
        <f t="shared" si="2"/>
        <v>1.0416666666666665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6.7594433399602387</v>
      </c>
      <c r="F36" s="10">
        <v>20</v>
      </c>
      <c r="G36" s="14">
        <f t="shared" si="1"/>
        <v>5.0632911392405067</v>
      </c>
      <c r="H36" s="10">
        <v>15</v>
      </c>
      <c r="I36" s="14">
        <f t="shared" si="2"/>
        <v>5.2083333333333339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0.99403578528827041</v>
      </c>
      <c r="F37" s="15">
        <v>5</v>
      </c>
      <c r="G37" s="14">
        <f t="shared" si="1"/>
        <v>1.2658227848101267</v>
      </c>
      <c r="H37" s="15">
        <v>5</v>
      </c>
      <c r="I37" s="14">
        <f t="shared" si="2"/>
        <v>1.7361111111111112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0.19880715705765406</v>
      </c>
      <c r="F38" s="15">
        <v>1</v>
      </c>
      <c r="G38" s="14">
        <f t="shared" si="1"/>
        <v>0.25316455696202533</v>
      </c>
      <c r="H38" s="15">
        <v>1</v>
      </c>
      <c r="I38" s="14">
        <f t="shared" si="2"/>
        <v>0.34722222222222221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503</v>
      </c>
      <c r="E39" s="17">
        <f t="shared" ref="E39:I39" si="3">SUM(E4:E38)</f>
        <v>100.00000000000004</v>
      </c>
      <c r="F39" s="16">
        <f t="shared" si="3"/>
        <v>395</v>
      </c>
      <c r="G39" s="17">
        <f t="shared" si="3"/>
        <v>99.999999999999972</v>
      </c>
      <c r="H39" s="16">
        <f>SUM(H4:H38)</f>
        <v>288</v>
      </c>
      <c r="I39" s="17">
        <f t="shared" si="3"/>
        <v>100.00000000000001</v>
      </c>
    </row>
    <row r="40" spans="1:10" x14ac:dyDescent="0.25">
      <c r="A40" s="33" t="s">
        <v>72</v>
      </c>
      <c r="B40" s="33"/>
      <c r="C40" s="33"/>
      <c r="D40" s="33"/>
      <c r="E40" s="33"/>
      <c r="F40" s="33"/>
      <c r="G40" s="33"/>
      <c r="H40" s="33"/>
      <c r="I40" s="33"/>
    </row>
    <row r="41" spans="1:10" ht="15.75" thickBot="1" x14ac:dyDescent="0.3">
      <c r="A41" s="34" t="s">
        <v>9</v>
      </c>
      <c r="B41" s="34"/>
      <c r="C41" s="34"/>
      <c r="D41" s="34"/>
      <c r="E41" s="34"/>
      <c r="F41" s="34"/>
      <c r="G41" s="34"/>
      <c r="H41" s="34"/>
      <c r="I41" s="34"/>
    </row>
    <row r="42" spans="1:10" ht="29.25" customHeight="1" thickBot="1" x14ac:dyDescent="0.3">
      <c r="A42" s="35" t="s">
        <v>91</v>
      </c>
      <c r="B42" s="36"/>
      <c r="C42" s="36"/>
      <c r="D42" s="36"/>
      <c r="E42" s="36"/>
      <c r="F42" s="36"/>
      <c r="G42" s="36"/>
      <c r="H42" s="36"/>
      <c r="I42" s="36"/>
      <c r="J42" s="37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187</v>
      </c>
    </row>
    <row r="45" spans="1:10" x14ac:dyDescent="0.25">
      <c r="A45" s="19" t="s">
        <v>50</v>
      </c>
      <c r="B45" s="22">
        <f>SUM(D19:D29,D16:D17,D7:D12,D5)</f>
        <v>311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503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1" zoomScale="110" zoomScaleNormal="110" workbookViewId="0">
      <selection activeCell="M49" sqref="M49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5.5" customHeight="1" thickBot="1" x14ac:dyDescent="0.3">
      <c r="A2" s="39" t="s">
        <v>0</v>
      </c>
      <c r="B2" s="41" t="s">
        <v>35</v>
      </c>
      <c r="C2" s="41"/>
      <c r="D2" s="41" t="s">
        <v>8</v>
      </c>
      <c r="E2" s="41"/>
      <c r="F2" s="41" t="s">
        <v>1</v>
      </c>
      <c r="G2" s="41"/>
      <c r="H2" s="42" t="s">
        <v>27</v>
      </c>
      <c r="I2" s="43"/>
      <c r="J2" s="8" t="s">
        <v>0</v>
      </c>
    </row>
    <row r="3" spans="1:10" ht="15.75" thickBot="1" x14ac:dyDescent="0.3">
      <c r="A3" s="40"/>
      <c r="B3" s="28" t="s">
        <v>36</v>
      </c>
      <c r="C3" s="28" t="s">
        <v>37</v>
      </c>
      <c r="D3" s="28" t="s">
        <v>2</v>
      </c>
      <c r="E3" s="28" t="s">
        <v>3</v>
      </c>
      <c r="F3" s="28" t="s">
        <v>2</v>
      </c>
      <c r="G3" s="28" t="s">
        <v>3</v>
      </c>
      <c r="H3" s="28" t="s">
        <v>2</v>
      </c>
      <c r="I3" s="28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2.2267206477732793</v>
      </c>
      <c r="F5" s="10">
        <v>11</v>
      </c>
      <c r="G5" s="14">
        <f t="shared" si="1"/>
        <v>2.842377260981912</v>
      </c>
      <c r="H5" s="10">
        <v>10</v>
      </c>
      <c r="I5" s="14">
        <f t="shared" si="2"/>
        <v>3.5587188612099649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8.2995951417004061</v>
      </c>
      <c r="F6" s="10">
        <v>21</v>
      </c>
      <c r="G6" s="14">
        <f t="shared" si="1"/>
        <v>5.4263565891472867</v>
      </c>
      <c r="H6" s="10">
        <v>13</v>
      </c>
      <c r="I6" s="14">
        <f t="shared" si="2"/>
        <v>4.6263345195729535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17</v>
      </c>
      <c r="E7" s="14">
        <f t="shared" si="0"/>
        <v>3.4412955465587043</v>
      </c>
      <c r="F7" s="10">
        <v>17</v>
      </c>
      <c r="G7" s="14">
        <f t="shared" si="1"/>
        <v>4.3927648578811365</v>
      </c>
      <c r="H7" s="10">
        <v>16</v>
      </c>
      <c r="I7" s="14">
        <f t="shared" si="2"/>
        <v>5.6939501779359425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47</v>
      </c>
      <c r="E8" s="14">
        <f t="shared" si="0"/>
        <v>9.5141700404858298</v>
      </c>
      <c r="F8" s="10">
        <v>47</v>
      </c>
      <c r="G8" s="14">
        <f t="shared" si="1"/>
        <v>12.144702842377262</v>
      </c>
      <c r="H8" s="10">
        <v>41</v>
      </c>
      <c r="I8" s="14">
        <f t="shared" si="2"/>
        <v>14.590747330960854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6.6801619433198383</v>
      </c>
      <c r="F9" s="10">
        <v>30</v>
      </c>
      <c r="G9" s="14">
        <f t="shared" si="1"/>
        <v>7.7519379844961236</v>
      </c>
      <c r="H9" s="10">
        <v>27</v>
      </c>
      <c r="I9" s="14">
        <f t="shared" si="2"/>
        <v>9.6085409252669027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8</v>
      </c>
      <c r="E10" s="14">
        <f t="shared" si="0"/>
        <v>1.6194331983805668</v>
      </c>
      <c r="F10" s="10">
        <v>8</v>
      </c>
      <c r="G10" s="14">
        <f t="shared" si="1"/>
        <v>2.0671834625323</v>
      </c>
      <c r="H10" s="10">
        <v>6</v>
      </c>
      <c r="I10" s="14">
        <f t="shared" si="2"/>
        <v>2.1352313167259789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6.2753036437246958</v>
      </c>
      <c r="F11" s="10">
        <v>29</v>
      </c>
      <c r="G11" s="14">
        <f t="shared" si="1"/>
        <v>7.4935400516795871</v>
      </c>
      <c r="H11" s="10">
        <v>26</v>
      </c>
      <c r="I11" s="14">
        <f t="shared" si="2"/>
        <v>9.252669039145907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42</v>
      </c>
      <c r="E12" s="14">
        <f t="shared" si="0"/>
        <v>8.5020242914979747</v>
      </c>
      <c r="F12" s="10">
        <v>39</v>
      </c>
      <c r="G12" s="14">
        <f t="shared" si="1"/>
        <v>10.077519379844961</v>
      </c>
      <c r="H12" s="10">
        <v>37</v>
      </c>
      <c r="I12" s="14">
        <f t="shared" si="2"/>
        <v>13.167259786476867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4.6558704453441297</v>
      </c>
      <c r="F13" s="10">
        <v>20</v>
      </c>
      <c r="G13" s="14">
        <f t="shared" si="1"/>
        <v>5.1679586563307494</v>
      </c>
      <c r="H13" s="10">
        <v>9</v>
      </c>
      <c r="I13" s="14">
        <f t="shared" si="2"/>
        <v>3.2028469750889679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3.2388663967611335</v>
      </c>
      <c r="F14" s="10">
        <v>12</v>
      </c>
      <c r="G14" s="14">
        <f t="shared" si="1"/>
        <v>3.1007751937984498</v>
      </c>
      <c r="H14" s="10">
        <v>8</v>
      </c>
      <c r="I14" s="14">
        <f t="shared" si="2"/>
        <v>2.8469750889679712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1.6194331983805668</v>
      </c>
      <c r="F15" s="10">
        <v>7</v>
      </c>
      <c r="G15" s="14">
        <f t="shared" si="1"/>
        <v>1.8087855297157622</v>
      </c>
      <c r="H15" s="10">
        <v>6</v>
      </c>
      <c r="I15" s="14">
        <f t="shared" si="2"/>
        <v>2.1352313167259789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2.2267206477732793</v>
      </c>
      <c r="F16" s="10">
        <v>11</v>
      </c>
      <c r="G16" s="14">
        <f t="shared" si="1"/>
        <v>2.842377260981912</v>
      </c>
      <c r="H16" s="10">
        <v>8</v>
      </c>
      <c r="I16" s="14">
        <f t="shared" si="2"/>
        <v>2.8469750889679712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4</v>
      </c>
      <c r="E17" s="14">
        <f t="shared" si="0"/>
        <v>0.80971659919028338</v>
      </c>
      <c r="F17" s="10">
        <v>4</v>
      </c>
      <c r="G17" s="14">
        <f t="shared" si="1"/>
        <v>1.03359173126615</v>
      </c>
      <c r="H17" s="10">
        <v>1</v>
      </c>
      <c r="I17" s="14">
        <f t="shared" si="2"/>
        <v>0.35587188612099641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1.214574898785425</v>
      </c>
      <c r="F18" s="10">
        <v>5</v>
      </c>
      <c r="G18" s="14">
        <f t="shared" si="1"/>
        <v>1.2919896640826873</v>
      </c>
      <c r="H18" s="10">
        <v>3</v>
      </c>
      <c r="I18" s="14">
        <f t="shared" si="2"/>
        <v>1.0676156583629894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1.6194331983805668</v>
      </c>
      <c r="F19" s="10">
        <v>6</v>
      </c>
      <c r="G19" s="14">
        <f t="shared" si="1"/>
        <v>1.5503875968992249</v>
      </c>
      <c r="H19" s="10">
        <v>4</v>
      </c>
      <c r="I19" s="14">
        <f t="shared" si="2"/>
        <v>1.4234875444839856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1.417004048582996</v>
      </c>
      <c r="F20" s="10">
        <v>5</v>
      </c>
      <c r="G20" s="14">
        <f t="shared" si="1"/>
        <v>1.2919896640826873</v>
      </c>
      <c r="H20" s="10">
        <v>3</v>
      </c>
      <c r="I20" s="14">
        <f t="shared" si="2"/>
        <v>1.0676156583629894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1.417004048582996</v>
      </c>
      <c r="F21" s="10">
        <v>4</v>
      </c>
      <c r="G21" s="14">
        <f t="shared" si="1"/>
        <v>1.03359173126615</v>
      </c>
      <c r="H21" s="10">
        <v>2</v>
      </c>
      <c r="I21" s="14">
        <f t="shared" si="2"/>
        <v>0.71174377224199281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2.2267206477732793</v>
      </c>
      <c r="F22" s="10">
        <v>8</v>
      </c>
      <c r="G22" s="14">
        <f t="shared" si="1"/>
        <v>2.0671834625323</v>
      </c>
      <c r="H22" s="10">
        <v>7</v>
      </c>
      <c r="I22" s="14">
        <f t="shared" si="2"/>
        <v>2.4911032028469751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2.2267206477732793</v>
      </c>
      <c r="F23" s="10">
        <v>7</v>
      </c>
      <c r="G23" s="14">
        <f t="shared" si="1"/>
        <v>1.8087855297157622</v>
      </c>
      <c r="H23" s="10">
        <v>2</v>
      </c>
      <c r="I23" s="14">
        <f t="shared" si="2"/>
        <v>0.71174377224199281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9</v>
      </c>
      <c r="E24" s="14">
        <f t="shared" si="0"/>
        <v>1.8218623481781375</v>
      </c>
      <c r="F24" s="10">
        <v>6</v>
      </c>
      <c r="G24" s="14">
        <f t="shared" si="1"/>
        <v>1.5503875968992249</v>
      </c>
      <c r="H24" s="10">
        <v>3</v>
      </c>
      <c r="I24" s="14">
        <f t="shared" si="2"/>
        <v>1.0676156583629894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2.0242914979757085</v>
      </c>
      <c r="F25" s="10">
        <v>7</v>
      </c>
      <c r="G25" s="14">
        <f t="shared" si="1"/>
        <v>1.8087855297157622</v>
      </c>
      <c r="H25" s="10">
        <v>5</v>
      </c>
      <c r="I25" s="14">
        <f t="shared" si="2"/>
        <v>1.7793594306049825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2.834008097165992</v>
      </c>
      <c r="F26" s="10">
        <v>11</v>
      </c>
      <c r="G26" s="14">
        <f t="shared" si="1"/>
        <v>2.842377260981912</v>
      </c>
      <c r="H26" s="10">
        <v>4</v>
      </c>
      <c r="I26" s="14">
        <f t="shared" si="2"/>
        <v>1.4234875444839856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1.8218623481781375</v>
      </c>
      <c r="F27" s="10">
        <v>4</v>
      </c>
      <c r="G27" s="14">
        <f t="shared" si="1"/>
        <v>1.03359173126615</v>
      </c>
      <c r="H27" s="10">
        <v>2</v>
      </c>
      <c r="I27" s="14">
        <f t="shared" si="2"/>
        <v>0.71174377224199281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2.2267206477732793</v>
      </c>
      <c r="F28" s="10">
        <v>7</v>
      </c>
      <c r="G28" s="14">
        <f t="shared" si="1"/>
        <v>1.8087855297157622</v>
      </c>
      <c r="H28" s="10">
        <v>2</v>
      </c>
      <c r="I28" s="14">
        <f t="shared" si="2"/>
        <v>0.71174377224199281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4</v>
      </c>
      <c r="E29" s="14">
        <f t="shared" si="0"/>
        <v>0.80971659919028338</v>
      </c>
      <c r="F29" s="10">
        <v>4</v>
      </c>
      <c r="G29" s="14">
        <f t="shared" si="1"/>
        <v>1.03359173126615</v>
      </c>
      <c r="H29" s="10">
        <v>2</v>
      </c>
      <c r="I29" s="14">
        <f t="shared" si="2"/>
        <v>0.71174377224199281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2.2267206477732793</v>
      </c>
      <c r="F30" s="10">
        <v>7</v>
      </c>
      <c r="G30" s="14">
        <f t="shared" si="1"/>
        <v>1.8087855297157622</v>
      </c>
      <c r="H30" s="10">
        <v>4</v>
      </c>
      <c r="I30" s="14">
        <f t="shared" si="2"/>
        <v>1.4234875444839856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1.8218623481781375</v>
      </c>
      <c r="F31" s="10">
        <v>6</v>
      </c>
      <c r="G31" s="14">
        <f t="shared" si="1"/>
        <v>1.5503875968992249</v>
      </c>
      <c r="H31" s="10">
        <v>1</v>
      </c>
      <c r="I31" s="14">
        <f t="shared" si="2"/>
        <v>0.35587188612099641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3.6437246963562751</v>
      </c>
      <c r="F32" s="10">
        <v>4</v>
      </c>
      <c r="G32" s="14">
        <f t="shared" si="1"/>
        <v>1.03359173126615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1.0121457489878543</v>
      </c>
      <c r="F33" s="10">
        <v>5</v>
      </c>
      <c r="G33" s="14">
        <f t="shared" si="1"/>
        <v>1.2919896640826873</v>
      </c>
      <c r="H33" s="10">
        <v>4</v>
      </c>
      <c r="I33" s="14">
        <f t="shared" si="2"/>
        <v>1.4234875444839856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9</v>
      </c>
      <c r="E34" s="14">
        <f t="shared" si="0"/>
        <v>1.8218623481781375</v>
      </c>
      <c r="F34" s="10">
        <v>6</v>
      </c>
      <c r="G34" s="14">
        <f t="shared" si="1"/>
        <v>1.5503875968992249</v>
      </c>
      <c r="H34" s="10">
        <v>1</v>
      </c>
      <c r="I34" s="14">
        <f t="shared" si="2"/>
        <v>0.35587188612099641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0.60728744939271251</v>
      </c>
      <c r="F35" s="10">
        <v>3</v>
      </c>
      <c r="G35" s="14">
        <f t="shared" si="1"/>
        <v>0.77519379844961245</v>
      </c>
      <c r="H35" s="10">
        <v>3</v>
      </c>
      <c r="I35" s="14">
        <f t="shared" si="2"/>
        <v>1.0676156583629894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6.8825910931174086</v>
      </c>
      <c r="F36" s="10">
        <v>20</v>
      </c>
      <c r="G36" s="14">
        <f t="shared" si="1"/>
        <v>5.1679586563307494</v>
      </c>
      <c r="H36" s="10">
        <v>15</v>
      </c>
      <c r="I36" s="14">
        <f t="shared" si="2"/>
        <v>5.3380782918149468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1.0121457489878543</v>
      </c>
      <c r="F37" s="15">
        <v>5</v>
      </c>
      <c r="G37" s="14">
        <f t="shared" si="1"/>
        <v>1.2919896640826873</v>
      </c>
      <c r="H37" s="15">
        <v>5</v>
      </c>
      <c r="I37" s="14">
        <f t="shared" si="2"/>
        <v>1.7793594306049825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0.20242914979757085</v>
      </c>
      <c r="F38" s="15">
        <v>1</v>
      </c>
      <c r="G38" s="14">
        <f t="shared" si="1"/>
        <v>0.2583979328165375</v>
      </c>
      <c r="H38" s="15">
        <v>1</v>
      </c>
      <c r="I38" s="14">
        <f t="shared" si="2"/>
        <v>0.35587188612099641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494</v>
      </c>
      <c r="E39" s="17">
        <f t="shared" ref="E39:I39" si="3">SUM(E4:E38)</f>
        <v>100</v>
      </c>
      <c r="F39" s="16">
        <f t="shared" si="3"/>
        <v>387</v>
      </c>
      <c r="G39" s="17">
        <f t="shared" si="3"/>
        <v>100.00000000000004</v>
      </c>
      <c r="H39" s="16">
        <f>SUM(H4:H38)</f>
        <v>281</v>
      </c>
      <c r="I39" s="17">
        <f t="shared" si="3"/>
        <v>100</v>
      </c>
    </row>
    <row r="40" spans="1:10" x14ac:dyDescent="0.25">
      <c r="A40" s="33" t="s">
        <v>72</v>
      </c>
      <c r="B40" s="33"/>
      <c r="C40" s="33"/>
      <c r="D40" s="33"/>
      <c r="E40" s="33"/>
      <c r="F40" s="33"/>
      <c r="G40" s="33"/>
      <c r="H40" s="33"/>
      <c r="I40" s="33"/>
    </row>
    <row r="41" spans="1:10" ht="15.75" thickBot="1" x14ac:dyDescent="0.3">
      <c r="A41" s="34" t="s">
        <v>9</v>
      </c>
      <c r="B41" s="34"/>
      <c r="C41" s="34"/>
      <c r="D41" s="34"/>
      <c r="E41" s="34"/>
      <c r="F41" s="34"/>
      <c r="G41" s="34"/>
      <c r="H41" s="34"/>
      <c r="I41" s="34"/>
    </row>
    <row r="42" spans="1:10" ht="29.25" customHeight="1" thickBot="1" x14ac:dyDescent="0.3">
      <c r="A42" s="35" t="s">
        <v>95</v>
      </c>
      <c r="B42" s="36"/>
      <c r="C42" s="36"/>
      <c r="D42" s="36"/>
      <c r="E42" s="36"/>
      <c r="F42" s="36"/>
      <c r="G42" s="36"/>
      <c r="H42" s="36"/>
      <c r="I42" s="36"/>
      <c r="J42" s="37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184</v>
      </c>
    </row>
    <row r="45" spans="1:10" x14ac:dyDescent="0.25">
      <c r="A45" s="19" t="s">
        <v>50</v>
      </c>
      <c r="B45" s="22">
        <f>SUM(D19:D29,D16:D17,D7:D12,D5)</f>
        <v>305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494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9" zoomScale="110" zoomScaleNormal="110" workbookViewId="0">
      <selection activeCell="M54" sqref="M54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5.5" customHeight="1" thickBot="1" x14ac:dyDescent="0.3">
      <c r="A2" s="39" t="s">
        <v>0</v>
      </c>
      <c r="B2" s="41" t="s">
        <v>35</v>
      </c>
      <c r="C2" s="41"/>
      <c r="D2" s="41" t="s">
        <v>8</v>
      </c>
      <c r="E2" s="41"/>
      <c r="F2" s="41" t="s">
        <v>1</v>
      </c>
      <c r="G2" s="41"/>
      <c r="H2" s="42" t="s">
        <v>27</v>
      </c>
      <c r="I2" s="43"/>
      <c r="J2" s="8" t="s">
        <v>0</v>
      </c>
    </row>
    <row r="3" spans="1:10" ht="15.75" thickBot="1" x14ac:dyDescent="0.3">
      <c r="A3" s="40"/>
      <c r="B3" s="29" t="s">
        <v>36</v>
      </c>
      <c r="C3" s="29" t="s">
        <v>37</v>
      </c>
      <c r="D3" s="29" t="s">
        <v>2</v>
      </c>
      <c r="E3" s="29" t="s">
        <v>3</v>
      </c>
      <c r="F3" s="29" t="s">
        <v>2</v>
      </c>
      <c r="G3" s="29" t="s">
        <v>3</v>
      </c>
      <c r="H3" s="29" t="s">
        <v>2</v>
      </c>
      <c r="I3" s="29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2.2267206477732793</v>
      </c>
      <c r="F5" s="10">
        <v>11</v>
      </c>
      <c r="G5" s="14">
        <f t="shared" si="1"/>
        <v>2.849740932642487</v>
      </c>
      <c r="H5" s="10">
        <v>10</v>
      </c>
      <c r="I5" s="14">
        <f t="shared" si="2"/>
        <v>3.5587188612099649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8.2995951417004061</v>
      </c>
      <c r="F6" s="10">
        <v>21</v>
      </c>
      <c r="G6" s="14">
        <f t="shared" si="1"/>
        <v>5.4404145077720205</v>
      </c>
      <c r="H6" s="10">
        <v>13</v>
      </c>
      <c r="I6" s="14">
        <f t="shared" si="2"/>
        <v>4.6263345195729535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3.6437246963562751</v>
      </c>
      <c r="F7" s="10">
        <v>18</v>
      </c>
      <c r="G7" s="14">
        <f t="shared" si="1"/>
        <v>4.6632124352331603</v>
      </c>
      <c r="H7" s="10">
        <v>17</v>
      </c>
      <c r="I7" s="14">
        <f t="shared" si="2"/>
        <v>6.0498220640569391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47</v>
      </c>
      <c r="E8" s="14">
        <f t="shared" si="0"/>
        <v>9.5141700404858298</v>
      </c>
      <c r="F8" s="10">
        <v>47</v>
      </c>
      <c r="G8" s="14">
        <f t="shared" si="1"/>
        <v>12.176165803108809</v>
      </c>
      <c r="H8" s="10">
        <v>41</v>
      </c>
      <c r="I8" s="14">
        <f t="shared" si="2"/>
        <v>14.590747330960854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6.6801619433198383</v>
      </c>
      <c r="F9" s="10">
        <v>30</v>
      </c>
      <c r="G9" s="14">
        <f t="shared" si="1"/>
        <v>7.7720207253886011</v>
      </c>
      <c r="H9" s="10">
        <v>27</v>
      </c>
      <c r="I9" s="14">
        <f t="shared" si="2"/>
        <v>9.6085409252669027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8</v>
      </c>
      <c r="E10" s="14">
        <f t="shared" si="0"/>
        <v>1.6194331983805668</v>
      </c>
      <c r="F10" s="10">
        <v>8</v>
      </c>
      <c r="G10" s="14">
        <f t="shared" si="1"/>
        <v>2.0725388601036272</v>
      </c>
      <c r="H10" s="10">
        <v>6</v>
      </c>
      <c r="I10" s="14">
        <f t="shared" si="2"/>
        <v>2.1352313167259789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6.2753036437246958</v>
      </c>
      <c r="F11" s="10">
        <v>29</v>
      </c>
      <c r="G11" s="14">
        <f t="shared" si="1"/>
        <v>7.5129533678756477</v>
      </c>
      <c r="H11" s="10">
        <v>26</v>
      </c>
      <c r="I11" s="14">
        <f t="shared" si="2"/>
        <v>9.252669039145907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8.097165991902834</v>
      </c>
      <c r="F12" s="10">
        <v>37</v>
      </c>
      <c r="G12" s="14">
        <f t="shared" si="1"/>
        <v>9.5854922279792731</v>
      </c>
      <c r="H12" s="10">
        <v>35</v>
      </c>
      <c r="I12" s="14">
        <f t="shared" si="2"/>
        <v>12.455516014234876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4.6558704453441297</v>
      </c>
      <c r="F13" s="10">
        <v>19</v>
      </c>
      <c r="G13" s="14">
        <f t="shared" si="1"/>
        <v>4.9222797927461137</v>
      </c>
      <c r="H13" s="10">
        <v>9</v>
      </c>
      <c r="I13" s="14">
        <f t="shared" si="2"/>
        <v>3.2028469750889679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3.2388663967611335</v>
      </c>
      <c r="F14" s="10">
        <v>12</v>
      </c>
      <c r="G14" s="14">
        <f t="shared" si="1"/>
        <v>3.1088082901554404</v>
      </c>
      <c r="H14" s="10">
        <v>8</v>
      </c>
      <c r="I14" s="14">
        <f t="shared" si="2"/>
        <v>2.8469750889679712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1.6194331983805668</v>
      </c>
      <c r="F15" s="10">
        <v>7</v>
      </c>
      <c r="G15" s="14">
        <f t="shared" si="1"/>
        <v>1.8134715025906734</v>
      </c>
      <c r="H15" s="10">
        <v>6</v>
      </c>
      <c r="I15" s="14">
        <f t="shared" si="2"/>
        <v>2.1352313167259789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2.2267206477732793</v>
      </c>
      <c r="F16" s="10">
        <v>11</v>
      </c>
      <c r="G16" s="14">
        <f t="shared" si="1"/>
        <v>2.849740932642487</v>
      </c>
      <c r="H16" s="10">
        <v>8</v>
      </c>
      <c r="I16" s="14">
        <f t="shared" si="2"/>
        <v>2.8469750889679712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1.0121457489878543</v>
      </c>
      <c r="F17" s="10">
        <v>5</v>
      </c>
      <c r="G17" s="14">
        <f t="shared" si="1"/>
        <v>1.2953367875647668</v>
      </c>
      <c r="H17" s="10">
        <v>2</v>
      </c>
      <c r="I17" s="14">
        <f t="shared" si="2"/>
        <v>0.71174377224199281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1.214574898785425</v>
      </c>
      <c r="F18" s="10">
        <v>5</v>
      </c>
      <c r="G18" s="14">
        <f t="shared" si="1"/>
        <v>1.2953367875647668</v>
      </c>
      <c r="H18" s="10">
        <v>3</v>
      </c>
      <c r="I18" s="14">
        <f t="shared" si="2"/>
        <v>1.0676156583629894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1.6194331983805668</v>
      </c>
      <c r="F19" s="10">
        <v>6</v>
      </c>
      <c r="G19" s="14">
        <f t="shared" si="1"/>
        <v>1.5544041450777202</v>
      </c>
      <c r="H19" s="10">
        <v>4</v>
      </c>
      <c r="I19" s="14">
        <f t="shared" si="2"/>
        <v>1.4234875444839856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1.417004048582996</v>
      </c>
      <c r="F20" s="10">
        <v>5</v>
      </c>
      <c r="G20" s="14">
        <f t="shared" si="1"/>
        <v>1.2953367875647668</v>
      </c>
      <c r="H20" s="10">
        <v>3</v>
      </c>
      <c r="I20" s="14">
        <f t="shared" si="2"/>
        <v>1.0676156583629894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1.6194331983805668</v>
      </c>
      <c r="F21" s="10">
        <v>5</v>
      </c>
      <c r="G21" s="14">
        <f t="shared" si="1"/>
        <v>1.2953367875647668</v>
      </c>
      <c r="H21" s="10">
        <v>3</v>
      </c>
      <c r="I21" s="14">
        <f t="shared" si="2"/>
        <v>1.0676156583629894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2.0242914979757085</v>
      </c>
      <c r="F22" s="10">
        <v>7</v>
      </c>
      <c r="G22" s="14">
        <f t="shared" si="1"/>
        <v>1.8134715025906734</v>
      </c>
      <c r="H22" s="10">
        <v>6</v>
      </c>
      <c r="I22" s="14">
        <f t="shared" si="2"/>
        <v>2.1352313167259789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2.2267206477732793</v>
      </c>
      <c r="F23" s="10">
        <v>8</v>
      </c>
      <c r="G23" s="14">
        <f t="shared" si="1"/>
        <v>2.0725388601036272</v>
      </c>
      <c r="H23" s="10">
        <v>2</v>
      </c>
      <c r="I23" s="14">
        <f t="shared" si="2"/>
        <v>0.71174377224199281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2.0242914979757085</v>
      </c>
      <c r="F24" s="10">
        <v>7</v>
      </c>
      <c r="G24" s="14">
        <f t="shared" si="1"/>
        <v>1.8134715025906734</v>
      </c>
      <c r="H24" s="10">
        <v>3</v>
      </c>
      <c r="I24" s="14">
        <f t="shared" si="2"/>
        <v>1.0676156583629894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2.0242914979757085</v>
      </c>
      <c r="F25" s="10">
        <v>7</v>
      </c>
      <c r="G25" s="14">
        <f t="shared" si="1"/>
        <v>1.8134715025906734</v>
      </c>
      <c r="H25" s="10">
        <v>5</v>
      </c>
      <c r="I25" s="14">
        <f t="shared" si="2"/>
        <v>1.7793594306049825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2.834008097165992</v>
      </c>
      <c r="F26" s="10">
        <v>11</v>
      </c>
      <c r="G26" s="14">
        <f t="shared" si="1"/>
        <v>2.849740932642487</v>
      </c>
      <c r="H26" s="10">
        <v>4</v>
      </c>
      <c r="I26" s="14">
        <f t="shared" si="2"/>
        <v>1.4234875444839856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1.8218623481781375</v>
      </c>
      <c r="F27" s="10">
        <v>4</v>
      </c>
      <c r="G27" s="14">
        <f t="shared" si="1"/>
        <v>1.0362694300518136</v>
      </c>
      <c r="H27" s="10">
        <v>2</v>
      </c>
      <c r="I27" s="14">
        <f t="shared" si="2"/>
        <v>0.71174377224199281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2.2267206477732793</v>
      </c>
      <c r="F28" s="10">
        <v>7</v>
      </c>
      <c r="G28" s="14">
        <f t="shared" si="1"/>
        <v>1.8134715025906734</v>
      </c>
      <c r="H28" s="10">
        <v>2</v>
      </c>
      <c r="I28" s="14">
        <f t="shared" si="2"/>
        <v>0.71174377224199281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0.40485829959514169</v>
      </c>
      <c r="F29" s="10">
        <v>2</v>
      </c>
      <c r="G29" s="14">
        <f t="shared" si="1"/>
        <v>0.5181347150259068</v>
      </c>
      <c r="H29" s="10">
        <v>2</v>
      </c>
      <c r="I29" s="14">
        <f t="shared" si="2"/>
        <v>0.71174377224199281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2.2267206477732793</v>
      </c>
      <c r="F30" s="10">
        <v>7</v>
      </c>
      <c r="G30" s="14">
        <f t="shared" si="1"/>
        <v>1.8134715025906734</v>
      </c>
      <c r="H30" s="10">
        <v>4</v>
      </c>
      <c r="I30" s="14">
        <f t="shared" si="2"/>
        <v>1.4234875444839856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1.8218623481781375</v>
      </c>
      <c r="F31" s="10">
        <v>6</v>
      </c>
      <c r="G31" s="14">
        <f t="shared" si="1"/>
        <v>1.5544041450777202</v>
      </c>
      <c r="H31" s="10">
        <v>1</v>
      </c>
      <c r="I31" s="14">
        <f t="shared" si="2"/>
        <v>0.35587188612099641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3.6437246963562751</v>
      </c>
      <c r="F32" s="10">
        <v>4</v>
      </c>
      <c r="G32" s="14">
        <f t="shared" si="1"/>
        <v>1.0362694300518136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1.0121457489878543</v>
      </c>
      <c r="F33" s="10">
        <v>5</v>
      </c>
      <c r="G33" s="14">
        <f t="shared" si="1"/>
        <v>1.2953367875647668</v>
      </c>
      <c r="H33" s="10">
        <v>4</v>
      </c>
      <c r="I33" s="14">
        <f t="shared" si="2"/>
        <v>1.4234875444839856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2.0242914979757085</v>
      </c>
      <c r="F34" s="10">
        <v>6</v>
      </c>
      <c r="G34" s="14">
        <f t="shared" si="1"/>
        <v>1.5544041450777202</v>
      </c>
      <c r="H34" s="10">
        <v>1</v>
      </c>
      <c r="I34" s="14">
        <f t="shared" si="2"/>
        <v>0.35587188612099641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0.60728744939271251</v>
      </c>
      <c r="F35" s="10">
        <v>3</v>
      </c>
      <c r="G35" s="14">
        <f t="shared" si="1"/>
        <v>0.77720207253886009</v>
      </c>
      <c r="H35" s="10">
        <v>3</v>
      </c>
      <c r="I35" s="14">
        <f t="shared" si="2"/>
        <v>1.0676156583629894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6.8825910931174086</v>
      </c>
      <c r="F36" s="10">
        <v>20</v>
      </c>
      <c r="G36" s="14">
        <f t="shared" si="1"/>
        <v>5.1813471502590671</v>
      </c>
      <c r="H36" s="10">
        <v>15</v>
      </c>
      <c r="I36" s="14">
        <f t="shared" si="2"/>
        <v>5.3380782918149468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1.0121457489878543</v>
      </c>
      <c r="F37" s="15">
        <v>5</v>
      </c>
      <c r="G37" s="14">
        <f t="shared" si="1"/>
        <v>1.2953367875647668</v>
      </c>
      <c r="H37" s="15">
        <v>5</v>
      </c>
      <c r="I37" s="14">
        <f t="shared" si="2"/>
        <v>1.7793594306049825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0.20242914979757085</v>
      </c>
      <c r="F38" s="15">
        <v>1</v>
      </c>
      <c r="G38" s="14">
        <f t="shared" si="1"/>
        <v>0.2590673575129534</v>
      </c>
      <c r="H38" s="15">
        <v>1</v>
      </c>
      <c r="I38" s="14">
        <f t="shared" si="2"/>
        <v>0.35587188612099641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494</v>
      </c>
      <c r="E39" s="17">
        <f t="shared" ref="E39:I39" si="3">SUM(E4:E38)</f>
        <v>100</v>
      </c>
      <c r="F39" s="16">
        <f t="shared" si="3"/>
        <v>386</v>
      </c>
      <c r="G39" s="17">
        <f t="shared" si="3"/>
        <v>100</v>
      </c>
      <c r="H39" s="16">
        <f>SUM(H4:H38)</f>
        <v>281</v>
      </c>
      <c r="I39" s="17">
        <f t="shared" si="3"/>
        <v>100.00000000000001</v>
      </c>
    </row>
    <row r="40" spans="1:10" x14ac:dyDescent="0.25">
      <c r="A40" s="33" t="s">
        <v>72</v>
      </c>
      <c r="B40" s="33"/>
      <c r="C40" s="33"/>
      <c r="D40" s="33"/>
      <c r="E40" s="33"/>
      <c r="F40" s="33"/>
      <c r="G40" s="33"/>
      <c r="H40" s="33"/>
      <c r="I40" s="33"/>
    </row>
    <row r="41" spans="1:10" ht="15.75" thickBot="1" x14ac:dyDescent="0.3">
      <c r="A41" s="34" t="s">
        <v>9</v>
      </c>
      <c r="B41" s="34"/>
      <c r="C41" s="34"/>
      <c r="D41" s="34"/>
      <c r="E41" s="34"/>
      <c r="F41" s="34"/>
      <c r="G41" s="34"/>
      <c r="H41" s="34"/>
      <c r="I41" s="34"/>
    </row>
    <row r="42" spans="1:10" ht="29.25" customHeight="1" thickBot="1" x14ac:dyDescent="0.3">
      <c r="A42" s="35" t="s">
        <v>96</v>
      </c>
      <c r="B42" s="36"/>
      <c r="C42" s="36"/>
      <c r="D42" s="36"/>
      <c r="E42" s="36"/>
      <c r="F42" s="36"/>
      <c r="G42" s="36"/>
      <c r="H42" s="36"/>
      <c r="I42" s="36"/>
      <c r="J42" s="37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304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494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9" zoomScale="110" zoomScaleNormal="110" workbookViewId="0">
      <selection activeCell="M54" sqref="M54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5.5" customHeight="1" thickBot="1" x14ac:dyDescent="0.3">
      <c r="A2" s="39" t="s">
        <v>0</v>
      </c>
      <c r="B2" s="41" t="s">
        <v>35</v>
      </c>
      <c r="C2" s="41"/>
      <c r="D2" s="41" t="s">
        <v>8</v>
      </c>
      <c r="E2" s="41"/>
      <c r="F2" s="41" t="s">
        <v>1</v>
      </c>
      <c r="G2" s="41"/>
      <c r="H2" s="42" t="s">
        <v>27</v>
      </c>
      <c r="I2" s="43"/>
      <c r="J2" s="8" t="s">
        <v>0</v>
      </c>
    </row>
    <row r="3" spans="1:10" ht="15.75" thickBot="1" x14ac:dyDescent="0.3">
      <c r="A3" s="40"/>
      <c r="B3" s="30" t="s">
        <v>36</v>
      </c>
      <c r="C3" s="30" t="s">
        <v>37</v>
      </c>
      <c r="D3" s="30" t="s">
        <v>2</v>
      </c>
      <c r="E3" s="30" t="s">
        <v>3</v>
      </c>
      <c r="F3" s="30" t="s">
        <v>2</v>
      </c>
      <c r="G3" s="30" t="s">
        <v>3</v>
      </c>
      <c r="H3" s="30" t="s">
        <v>2</v>
      </c>
      <c r="I3" s="30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2.2267206477732793</v>
      </c>
      <c r="F5" s="10">
        <v>11</v>
      </c>
      <c r="G5" s="14">
        <f t="shared" si="1"/>
        <v>2.849740932642487</v>
      </c>
      <c r="H5" s="10">
        <v>10</v>
      </c>
      <c r="I5" s="14">
        <f t="shared" si="2"/>
        <v>3.5587188612099649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8.2995951417004061</v>
      </c>
      <c r="F6" s="10">
        <v>21</v>
      </c>
      <c r="G6" s="14">
        <f t="shared" si="1"/>
        <v>5.4404145077720205</v>
      </c>
      <c r="H6" s="10">
        <v>13</v>
      </c>
      <c r="I6" s="14">
        <f t="shared" si="2"/>
        <v>4.6263345195729535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3.6437246963562751</v>
      </c>
      <c r="F7" s="10">
        <v>18</v>
      </c>
      <c r="G7" s="14">
        <f t="shared" si="1"/>
        <v>4.6632124352331603</v>
      </c>
      <c r="H7" s="10">
        <v>17</v>
      </c>
      <c r="I7" s="14">
        <f t="shared" si="2"/>
        <v>6.0498220640569391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47</v>
      </c>
      <c r="E8" s="14">
        <f t="shared" si="0"/>
        <v>9.5141700404858298</v>
      </c>
      <c r="F8" s="10">
        <v>47</v>
      </c>
      <c r="G8" s="14">
        <f t="shared" si="1"/>
        <v>12.176165803108809</v>
      </c>
      <c r="H8" s="10">
        <v>41</v>
      </c>
      <c r="I8" s="14">
        <f t="shared" si="2"/>
        <v>14.590747330960854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6.6801619433198383</v>
      </c>
      <c r="F9" s="10">
        <v>30</v>
      </c>
      <c r="G9" s="14">
        <f t="shared" si="1"/>
        <v>7.7720207253886011</v>
      </c>
      <c r="H9" s="10">
        <v>27</v>
      </c>
      <c r="I9" s="14">
        <f t="shared" si="2"/>
        <v>9.6085409252669027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8</v>
      </c>
      <c r="E10" s="14">
        <f t="shared" si="0"/>
        <v>1.6194331983805668</v>
      </c>
      <c r="F10" s="10">
        <v>8</v>
      </c>
      <c r="G10" s="14">
        <f t="shared" si="1"/>
        <v>2.0725388601036272</v>
      </c>
      <c r="H10" s="10">
        <v>6</v>
      </c>
      <c r="I10" s="14">
        <f t="shared" si="2"/>
        <v>2.1352313167259789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6.2753036437246958</v>
      </c>
      <c r="F11" s="10">
        <v>29</v>
      </c>
      <c r="G11" s="14">
        <f t="shared" si="1"/>
        <v>7.5129533678756477</v>
      </c>
      <c r="H11" s="10">
        <v>26</v>
      </c>
      <c r="I11" s="14">
        <f t="shared" si="2"/>
        <v>9.252669039145907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8.097165991902834</v>
      </c>
      <c r="F12" s="10">
        <v>37</v>
      </c>
      <c r="G12" s="14">
        <f t="shared" si="1"/>
        <v>9.5854922279792731</v>
      </c>
      <c r="H12" s="10">
        <v>35</v>
      </c>
      <c r="I12" s="14">
        <f t="shared" si="2"/>
        <v>12.455516014234876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4.6558704453441297</v>
      </c>
      <c r="F13" s="10">
        <v>19</v>
      </c>
      <c r="G13" s="14">
        <f t="shared" si="1"/>
        <v>4.9222797927461137</v>
      </c>
      <c r="H13" s="10">
        <v>9</v>
      </c>
      <c r="I13" s="14">
        <f t="shared" si="2"/>
        <v>3.2028469750889679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3.2388663967611335</v>
      </c>
      <c r="F14" s="10">
        <v>12</v>
      </c>
      <c r="G14" s="14">
        <f t="shared" si="1"/>
        <v>3.1088082901554404</v>
      </c>
      <c r="H14" s="10">
        <v>8</v>
      </c>
      <c r="I14" s="14">
        <f t="shared" si="2"/>
        <v>2.8469750889679712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1.6194331983805668</v>
      </c>
      <c r="F15" s="10">
        <v>7</v>
      </c>
      <c r="G15" s="14">
        <f t="shared" si="1"/>
        <v>1.8134715025906734</v>
      </c>
      <c r="H15" s="10">
        <v>6</v>
      </c>
      <c r="I15" s="14">
        <f t="shared" si="2"/>
        <v>2.1352313167259789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2.2267206477732793</v>
      </c>
      <c r="F16" s="10">
        <v>11</v>
      </c>
      <c r="G16" s="14">
        <f t="shared" si="1"/>
        <v>2.849740932642487</v>
      </c>
      <c r="H16" s="10">
        <v>8</v>
      </c>
      <c r="I16" s="14">
        <f t="shared" si="2"/>
        <v>2.8469750889679712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1.0121457489878543</v>
      </c>
      <c r="F17" s="10">
        <v>5</v>
      </c>
      <c r="G17" s="14">
        <f t="shared" si="1"/>
        <v>1.2953367875647668</v>
      </c>
      <c r="H17" s="10">
        <v>2</v>
      </c>
      <c r="I17" s="14">
        <f t="shared" si="2"/>
        <v>0.71174377224199281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1.214574898785425</v>
      </c>
      <c r="F18" s="10">
        <v>5</v>
      </c>
      <c r="G18" s="14">
        <f t="shared" si="1"/>
        <v>1.2953367875647668</v>
      </c>
      <c r="H18" s="10">
        <v>3</v>
      </c>
      <c r="I18" s="14">
        <f t="shared" si="2"/>
        <v>1.0676156583629894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1.6194331983805668</v>
      </c>
      <c r="F19" s="10">
        <v>6</v>
      </c>
      <c r="G19" s="14">
        <f t="shared" si="1"/>
        <v>1.5544041450777202</v>
      </c>
      <c r="H19" s="10">
        <v>4</v>
      </c>
      <c r="I19" s="14">
        <f t="shared" si="2"/>
        <v>1.4234875444839856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1.417004048582996</v>
      </c>
      <c r="F20" s="10">
        <v>5</v>
      </c>
      <c r="G20" s="14">
        <f t="shared" si="1"/>
        <v>1.2953367875647668</v>
      </c>
      <c r="H20" s="10">
        <v>3</v>
      </c>
      <c r="I20" s="14">
        <f t="shared" si="2"/>
        <v>1.0676156583629894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1.6194331983805668</v>
      </c>
      <c r="F21" s="10">
        <v>5</v>
      </c>
      <c r="G21" s="14">
        <f t="shared" si="1"/>
        <v>1.2953367875647668</v>
      </c>
      <c r="H21" s="10">
        <v>3</v>
      </c>
      <c r="I21" s="14">
        <f t="shared" si="2"/>
        <v>1.0676156583629894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2.0242914979757085</v>
      </c>
      <c r="F22" s="10">
        <v>7</v>
      </c>
      <c r="G22" s="14">
        <f t="shared" si="1"/>
        <v>1.8134715025906734</v>
      </c>
      <c r="H22" s="10">
        <v>6</v>
      </c>
      <c r="I22" s="14">
        <f t="shared" si="2"/>
        <v>2.1352313167259789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2.2267206477732793</v>
      </c>
      <c r="F23" s="10">
        <v>8</v>
      </c>
      <c r="G23" s="14">
        <f t="shared" si="1"/>
        <v>2.0725388601036272</v>
      </c>
      <c r="H23" s="10">
        <v>2</v>
      </c>
      <c r="I23" s="14">
        <f t="shared" si="2"/>
        <v>0.71174377224199281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2.0242914979757085</v>
      </c>
      <c r="F24" s="10">
        <v>7</v>
      </c>
      <c r="G24" s="14">
        <f t="shared" si="1"/>
        <v>1.8134715025906734</v>
      </c>
      <c r="H24" s="10">
        <v>3</v>
      </c>
      <c r="I24" s="14">
        <f t="shared" si="2"/>
        <v>1.0676156583629894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2.0242914979757085</v>
      </c>
      <c r="F25" s="10">
        <v>7</v>
      </c>
      <c r="G25" s="14">
        <f t="shared" si="1"/>
        <v>1.8134715025906734</v>
      </c>
      <c r="H25" s="10">
        <v>5</v>
      </c>
      <c r="I25" s="14">
        <f t="shared" si="2"/>
        <v>1.7793594306049825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2.834008097165992</v>
      </c>
      <c r="F26" s="10">
        <v>11</v>
      </c>
      <c r="G26" s="14">
        <f t="shared" si="1"/>
        <v>2.849740932642487</v>
      </c>
      <c r="H26" s="10">
        <v>4</v>
      </c>
      <c r="I26" s="14">
        <f t="shared" si="2"/>
        <v>1.4234875444839856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1.8218623481781375</v>
      </c>
      <c r="F27" s="10">
        <v>4</v>
      </c>
      <c r="G27" s="14">
        <f t="shared" si="1"/>
        <v>1.0362694300518136</v>
      </c>
      <c r="H27" s="10">
        <v>2</v>
      </c>
      <c r="I27" s="14">
        <f t="shared" si="2"/>
        <v>0.71174377224199281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2.2267206477732793</v>
      </c>
      <c r="F28" s="10">
        <v>7</v>
      </c>
      <c r="G28" s="14">
        <f t="shared" si="1"/>
        <v>1.8134715025906734</v>
      </c>
      <c r="H28" s="10">
        <v>2</v>
      </c>
      <c r="I28" s="14">
        <f t="shared" si="2"/>
        <v>0.71174377224199281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0.40485829959514169</v>
      </c>
      <c r="F29" s="10">
        <v>2</v>
      </c>
      <c r="G29" s="14">
        <f t="shared" si="1"/>
        <v>0.5181347150259068</v>
      </c>
      <c r="H29" s="10">
        <v>2</v>
      </c>
      <c r="I29" s="14">
        <f t="shared" si="2"/>
        <v>0.71174377224199281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2.2267206477732793</v>
      </c>
      <c r="F30" s="10">
        <v>7</v>
      </c>
      <c r="G30" s="14">
        <f t="shared" si="1"/>
        <v>1.8134715025906734</v>
      </c>
      <c r="H30" s="10">
        <v>4</v>
      </c>
      <c r="I30" s="14">
        <f t="shared" si="2"/>
        <v>1.4234875444839856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1.8218623481781375</v>
      </c>
      <c r="F31" s="10">
        <v>6</v>
      </c>
      <c r="G31" s="14">
        <f t="shared" si="1"/>
        <v>1.5544041450777202</v>
      </c>
      <c r="H31" s="10">
        <v>1</v>
      </c>
      <c r="I31" s="14">
        <f t="shared" si="2"/>
        <v>0.35587188612099641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3.6437246963562751</v>
      </c>
      <c r="F32" s="10">
        <v>4</v>
      </c>
      <c r="G32" s="14">
        <f t="shared" si="1"/>
        <v>1.0362694300518136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1.0121457489878543</v>
      </c>
      <c r="F33" s="10">
        <v>5</v>
      </c>
      <c r="G33" s="14">
        <f t="shared" si="1"/>
        <v>1.2953367875647668</v>
      </c>
      <c r="H33" s="10">
        <v>4</v>
      </c>
      <c r="I33" s="14">
        <f t="shared" si="2"/>
        <v>1.4234875444839856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2.0242914979757085</v>
      </c>
      <c r="F34" s="10">
        <v>6</v>
      </c>
      <c r="G34" s="14">
        <f t="shared" si="1"/>
        <v>1.5544041450777202</v>
      </c>
      <c r="H34" s="10">
        <v>1</v>
      </c>
      <c r="I34" s="14">
        <f t="shared" si="2"/>
        <v>0.35587188612099641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0.60728744939271251</v>
      </c>
      <c r="F35" s="10">
        <v>3</v>
      </c>
      <c r="G35" s="14">
        <f t="shared" si="1"/>
        <v>0.77720207253886009</v>
      </c>
      <c r="H35" s="10">
        <v>3</v>
      </c>
      <c r="I35" s="14">
        <f t="shared" si="2"/>
        <v>1.0676156583629894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6.8825910931174086</v>
      </c>
      <c r="F36" s="10">
        <v>20</v>
      </c>
      <c r="G36" s="14">
        <f t="shared" si="1"/>
        <v>5.1813471502590671</v>
      </c>
      <c r="H36" s="10">
        <v>15</v>
      </c>
      <c r="I36" s="14">
        <f t="shared" si="2"/>
        <v>5.3380782918149468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1.0121457489878543</v>
      </c>
      <c r="F37" s="15">
        <v>5</v>
      </c>
      <c r="G37" s="14">
        <f t="shared" si="1"/>
        <v>1.2953367875647668</v>
      </c>
      <c r="H37" s="15">
        <v>5</v>
      </c>
      <c r="I37" s="14">
        <f t="shared" si="2"/>
        <v>1.7793594306049825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0.20242914979757085</v>
      </c>
      <c r="F38" s="15">
        <v>1</v>
      </c>
      <c r="G38" s="14">
        <f t="shared" si="1"/>
        <v>0.2590673575129534</v>
      </c>
      <c r="H38" s="15">
        <v>1</v>
      </c>
      <c r="I38" s="14">
        <f t="shared" si="2"/>
        <v>0.35587188612099641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494</v>
      </c>
      <c r="E39" s="17">
        <f t="shared" ref="E39:I39" si="3">SUM(E4:E38)</f>
        <v>100</v>
      </c>
      <c r="F39" s="16">
        <f t="shared" si="3"/>
        <v>386</v>
      </c>
      <c r="G39" s="17">
        <f t="shared" si="3"/>
        <v>100</v>
      </c>
      <c r="H39" s="16">
        <f>SUM(H4:H38)</f>
        <v>281</v>
      </c>
      <c r="I39" s="17">
        <f t="shared" si="3"/>
        <v>100.00000000000001</v>
      </c>
    </row>
    <row r="40" spans="1:10" x14ac:dyDescent="0.25">
      <c r="A40" s="33" t="s">
        <v>72</v>
      </c>
      <c r="B40" s="33"/>
      <c r="C40" s="33"/>
      <c r="D40" s="33"/>
      <c r="E40" s="33"/>
      <c r="F40" s="33"/>
      <c r="G40" s="33"/>
      <c r="H40" s="33"/>
      <c r="I40" s="33"/>
    </row>
    <row r="41" spans="1:10" ht="15.75" thickBot="1" x14ac:dyDescent="0.3">
      <c r="A41" s="34" t="s">
        <v>9</v>
      </c>
      <c r="B41" s="34"/>
      <c r="C41" s="34"/>
      <c r="D41" s="34"/>
      <c r="E41" s="34"/>
      <c r="F41" s="34"/>
      <c r="G41" s="34"/>
      <c r="H41" s="34"/>
      <c r="I41" s="34"/>
    </row>
    <row r="42" spans="1:10" ht="29.25" customHeight="1" thickBot="1" x14ac:dyDescent="0.3">
      <c r="A42" s="35" t="s">
        <v>96</v>
      </c>
      <c r="B42" s="36"/>
      <c r="C42" s="36"/>
      <c r="D42" s="36"/>
      <c r="E42" s="36"/>
      <c r="F42" s="36"/>
      <c r="G42" s="36"/>
      <c r="H42" s="36"/>
      <c r="I42" s="36"/>
      <c r="J42" s="37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304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494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5" zoomScale="110" zoomScaleNormal="110" workbookViewId="0">
      <selection activeCell="M40" sqref="M40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5.5" customHeight="1" thickBot="1" x14ac:dyDescent="0.3">
      <c r="A2" s="39" t="s">
        <v>0</v>
      </c>
      <c r="B2" s="41" t="s">
        <v>35</v>
      </c>
      <c r="C2" s="41"/>
      <c r="D2" s="41" t="s">
        <v>8</v>
      </c>
      <c r="E2" s="41"/>
      <c r="F2" s="41" t="s">
        <v>1</v>
      </c>
      <c r="G2" s="41"/>
      <c r="H2" s="42" t="s">
        <v>27</v>
      </c>
      <c r="I2" s="43"/>
      <c r="J2" s="8" t="s">
        <v>0</v>
      </c>
    </row>
    <row r="3" spans="1:10" ht="15.75" thickBot="1" x14ac:dyDescent="0.3">
      <c r="A3" s="40"/>
      <c r="B3" s="30" t="s">
        <v>36</v>
      </c>
      <c r="C3" s="30" t="s">
        <v>37</v>
      </c>
      <c r="D3" s="30" t="s">
        <v>2</v>
      </c>
      <c r="E3" s="30" t="s">
        <v>3</v>
      </c>
      <c r="F3" s="30" t="s">
        <v>2</v>
      </c>
      <c r="G3" s="30" t="s">
        <v>3</v>
      </c>
      <c r="H3" s="30" t="s">
        <v>2</v>
      </c>
      <c r="I3" s="30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2.2267206477732793</v>
      </c>
      <c r="F5" s="10">
        <v>11</v>
      </c>
      <c r="G5" s="14">
        <f t="shared" si="1"/>
        <v>2.8571428571428572</v>
      </c>
      <c r="H5" s="10">
        <v>10</v>
      </c>
      <c r="I5" s="14">
        <f t="shared" si="2"/>
        <v>3.5714285714285712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8.2995951417004061</v>
      </c>
      <c r="F6" s="10">
        <v>21</v>
      </c>
      <c r="G6" s="14">
        <f t="shared" si="1"/>
        <v>5.4545454545454541</v>
      </c>
      <c r="H6" s="10">
        <v>13</v>
      </c>
      <c r="I6" s="14">
        <f t="shared" si="2"/>
        <v>4.6428571428571432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3.6437246963562751</v>
      </c>
      <c r="F7" s="10">
        <v>18</v>
      </c>
      <c r="G7" s="14">
        <f t="shared" si="1"/>
        <v>4.6753246753246751</v>
      </c>
      <c r="H7" s="10">
        <v>17</v>
      </c>
      <c r="I7" s="14">
        <f t="shared" si="2"/>
        <v>6.0714285714285712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47</v>
      </c>
      <c r="E8" s="14">
        <f t="shared" si="0"/>
        <v>9.5141700404858298</v>
      </c>
      <c r="F8" s="10">
        <v>47</v>
      </c>
      <c r="G8" s="14">
        <f t="shared" si="1"/>
        <v>12.207792207792208</v>
      </c>
      <c r="H8" s="10">
        <v>41</v>
      </c>
      <c r="I8" s="14">
        <f t="shared" si="2"/>
        <v>14.642857142857144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6.6801619433198383</v>
      </c>
      <c r="F9" s="10">
        <v>30</v>
      </c>
      <c r="G9" s="14">
        <f t="shared" si="1"/>
        <v>7.7922077922077921</v>
      </c>
      <c r="H9" s="10">
        <v>27</v>
      </c>
      <c r="I9" s="14">
        <f t="shared" si="2"/>
        <v>9.6428571428571441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1.417004048582996</v>
      </c>
      <c r="F10" s="10">
        <v>7</v>
      </c>
      <c r="G10" s="14">
        <f t="shared" si="1"/>
        <v>1.8181818181818181</v>
      </c>
      <c r="H10" s="10">
        <v>5</v>
      </c>
      <c r="I10" s="14">
        <f t="shared" si="2"/>
        <v>1.7857142857142856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30</v>
      </c>
      <c r="E11" s="14">
        <f t="shared" si="0"/>
        <v>6.0728744939271255</v>
      </c>
      <c r="F11" s="10">
        <v>28</v>
      </c>
      <c r="G11" s="14">
        <f t="shared" si="1"/>
        <v>7.2727272727272725</v>
      </c>
      <c r="H11" s="10">
        <v>25</v>
      </c>
      <c r="I11" s="14">
        <f t="shared" si="2"/>
        <v>8.9285714285714288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41</v>
      </c>
      <c r="E12" s="14">
        <f t="shared" si="0"/>
        <v>8.2995951417004061</v>
      </c>
      <c r="F12" s="10">
        <v>38</v>
      </c>
      <c r="G12" s="14">
        <f t="shared" si="1"/>
        <v>9.8701298701298708</v>
      </c>
      <c r="H12" s="10">
        <v>36</v>
      </c>
      <c r="I12" s="14">
        <f t="shared" si="2"/>
        <v>12.857142857142856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4.6558704453441297</v>
      </c>
      <c r="F13" s="10">
        <v>19</v>
      </c>
      <c r="G13" s="14">
        <f t="shared" si="1"/>
        <v>4.9350649350649354</v>
      </c>
      <c r="H13" s="10">
        <v>9</v>
      </c>
      <c r="I13" s="14">
        <f t="shared" si="2"/>
        <v>3.214285714285714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3.2388663967611335</v>
      </c>
      <c r="F14" s="10">
        <v>12</v>
      </c>
      <c r="G14" s="14">
        <f t="shared" si="1"/>
        <v>3.116883116883117</v>
      </c>
      <c r="H14" s="10">
        <v>8</v>
      </c>
      <c r="I14" s="14">
        <f t="shared" si="2"/>
        <v>2.8571428571428572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1.6194331983805668</v>
      </c>
      <c r="F15" s="10">
        <v>7</v>
      </c>
      <c r="G15" s="14">
        <f t="shared" si="1"/>
        <v>1.8181818181818181</v>
      </c>
      <c r="H15" s="10">
        <v>6</v>
      </c>
      <c r="I15" s="14">
        <f t="shared" si="2"/>
        <v>2.1428571428571428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2.2267206477732793</v>
      </c>
      <c r="F16" s="10">
        <v>11</v>
      </c>
      <c r="G16" s="14">
        <f t="shared" si="1"/>
        <v>2.8571428571428572</v>
      </c>
      <c r="H16" s="10">
        <v>8</v>
      </c>
      <c r="I16" s="14">
        <f t="shared" si="2"/>
        <v>2.8571428571428572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1.0121457489878543</v>
      </c>
      <c r="F17" s="10">
        <v>5</v>
      </c>
      <c r="G17" s="14">
        <f t="shared" si="1"/>
        <v>1.2987012987012987</v>
      </c>
      <c r="H17" s="10">
        <v>2</v>
      </c>
      <c r="I17" s="14">
        <f t="shared" si="2"/>
        <v>0.7142857142857143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1.214574898785425</v>
      </c>
      <c r="F18" s="10">
        <v>5</v>
      </c>
      <c r="G18" s="14">
        <f t="shared" si="1"/>
        <v>1.2987012987012987</v>
      </c>
      <c r="H18" s="10">
        <v>3</v>
      </c>
      <c r="I18" s="14">
        <f t="shared" si="2"/>
        <v>1.0714285714285714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1.6194331983805668</v>
      </c>
      <c r="F19" s="10">
        <v>6</v>
      </c>
      <c r="G19" s="14">
        <f t="shared" si="1"/>
        <v>1.5584415584415585</v>
      </c>
      <c r="H19" s="10">
        <v>4</v>
      </c>
      <c r="I19" s="14">
        <f t="shared" si="2"/>
        <v>1.4285714285714286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1.417004048582996</v>
      </c>
      <c r="F20" s="10">
        <v>5</v>
      </c>
      <c r="G20" s="14">
        <f t="shared" si="1"/>
        <v>1.2987012987012987</v>
      </c>
      <c r="H20" s="10">
        <v>3</v>
      </c>
      <c r="I20" s="14">
        <f t="shared" si="2"/>
        <v>1.0714285714285714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1.6194331983805668</v>
      </c>
      <c r="F21" s="10">
        <v>5</v>
      </c>
      <c r="G21" s="14">
        <f t="shared" si="1"/>
        <v>1.2987012987012987</v>
      </c>
      <c r="H21" s="10">
        <v>3</v>
      </c>
      <c r="I21" s="14">
        <f t="shared" si="2"/>
        <v>1.0714285714285714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2.0242914979757085</v>
      </c>
      <c r="F22" s="10">
        <v>7</v>
      </c>
      <c r="G22" s="14">
        <f t="shared" si="1"/>
        <v>1.8181818181818181</v>
      </c>
      <c r="H22" s="10">
        <v>6</v>
      </c>
      <c r="I22" s="14">
        <f t="shared" si="2"/>
        <v>2.1428571428571428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2.2267206477732793</v>
      </c>
      <c r="F23" s="10">
        <v>8</v>
      </c>
      <c r="G23" s="14">
        <f t="shared" si="1"/>
        <v>2.0779220779220777</v>
      </c>
      <c r="H23" s="10">
        <v>2</v>
      </c>
      <c r="I23" s="14">
        <f t="shared" si="2"/>
        <v>0.7142857142857143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2.0242914979757085</v>
      </c>
      <c r="F24" s="10">
        <v>7</v>
      </c>
      <c r="G24" s="14">
        <f t="shared" si="1"/>
        <v>1.8181818181818181</v>
      </c>
      <c r="H24" s="10">
        <v>3</v>
      </c>
      <c r="I24" s="14">
        <f t="shared" si="2"/>
        <v>1.0714285714285714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2.0242914979757085</v>
      </c>
      <c r="F25" s="10">
        <v>7</v>
      </c>
      <c r="G25" s="14">
        <f t="shared" si="1"/>
        <v>1.8181818181818181</v>
      </c>
      <c r="H25" s="10">
        <v>5</v>
      </c>
      <c r="I25" s="14">
        <f t="shared" si="2"/>
        <v>1.7857142857142856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2.834008097165992</v>
      </c>
      <c r="F26" s="10">
        <v>11</v>
      </c>
      <c r="G26" s="14">
        <f t="shared" si="1"/>
        <v>2.8571428571428572</v>
      </c>
      <c r="H26" s="10">
        <v>4</v>
      </c>
      <c r="I26" s="14">
        <f t="shared" si="2"/>
        <v>1.4285714285714286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1.8218623481781375</v>
      </c>
      <c r="F27" s="10">
        <v>4</v>
      </c>
      <c r="G27" s="14">
        <f t="shared" si="1"/>
        <v>1.0389610389610389</v>
      </c>
      <c r="H27" s="10">
        <v>2</v>
      </c>
      <c r="I27" s="14">
        <f t="shared" si="2"/>
        <v>0.7142857142857143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12</v>
      </c>
      <c r="E28" s="14">
        <f t="shared" si="0"/>
        <v>2.42914979757085</v>
      </c>
      <c r="F28" s="10">
        <v>7</v>
      </c>
      <c r="G28" s="14">
        <f t="shared" si="1"/>
        <v>1.8181818181818181</v>
      </c>
      <c r="H28" s="10">
        <v>2</v>
      </c>
      <c r="I28" s="14">
        <f t="shared" si="2"/>
        <v>0.7142857142857143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0.40485829959514169</v>
      </c>
      <c r="F29" s="10">
        <v>2</v>
      </c>
      <c r="G29" s="14">
        <f t="shared" si="1"/>
        <v>0.51948051948051943</v>
      </c>
      <c r="H29" s="10">
        <v>2</v>
      </c>
      <c r="I29" s="14">
        <f t="shared" si="2"/>
        <v>0.7142857142857143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2.2267206477732793</v>
      </c>
      <c r="F30" s="10">
        <v>7</v>
      </c>
      <c r="G30" s="14">
        <f t="shared" si="1"/>
        <v>1.8181818181818181</v>
      </c>
      <c r="H30" s="10">
        <v>4</v>
      </c>
      <c r="I30" s="14">
        <f t="shared" si="2"/>
        <v>1.4285714285714286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1.8218623481781375</v>
      </c>
      <c r="F31" s="10">
        <v>6</v>
      </c>
      <c r="G31" s="14">
        <f t="shared" si="1"/>
        <v>1.5584415584415585</v>
      </c>
      <c r="H31" s="10">
        <v>1</v>
      </c>
      <c r="I31" s="14">
        <f t="shared" si="2"/>
        <v>0.35714285714285715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3.6437246963562751</v>
      </c>
      <c r="F32" s="10">
        <v>4</v>
      </c>
      <c r="G32" s="14">
        <f t="shared" si="1"/>
        <v>1.0389610389610389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1.0121457489878543</v>
      </c>
      <c r="F33" s="10">
        <v>5</v>
      </c>
      <c r="G33" s="14">
        <f t="shared" si="1"/>
        <v>1.2987012987012987</v>
      </c>
      <c r="H33" s="10">
        <v>4</v>
      </c>
      <c r="I33" s="14">
        <f t="shared" si="2"/>
        <v>1.4285714285714286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2.0242914979757085</v>
      </c>
      <c r="F34" s="10">
        <v>6</v>
      </c>
      <c r="G34" s="14">
        <f t="shared" si="1"/>
        <v>1.5584415584415585</v>
      </c>
      <c r="H34" s="10">
        <v>1</v>
      </c>
      <c r="I34" s="14">
        <f t="shared" si="2"/>
        <v>0.35714285714285715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0.60728744939271251</v>
      </c>
      <c r="F35" s="10">
        <v>3</v>
      </c>
      <c r="G35" s="14">
        <f t="shared" si="1"/>
        <v>0.77922077922077926</v>
      </c>
      <c r="H35" s="10">
        <v>3</v>
      </c>
      <c r="I35" s="14">
        <f t="shared" si="2"/>
        <v>1.0714285714285714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6.8825910931174086</v>
      </c>
      <c r="F36" s="10">
        <v>20</v>
      </c>
      <c r="G36" s="14">
        <f t="shared" si="1"/>
        <v>5.1948051948051948</v>
      </c>
      <c r="H36" s="10">
        <v>15</v>
      </c>
      <c r="I36" s="14">
        <f t="shared" si="2"/>
        <v>5.3571428571428568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1.0121457489878543</v>
      </c>
      <c r="F37" s="15">
        <v>5</v>
      </c>
      <c r="G37" s="14">
        <f t="shared" si="1"/>
        <v>1.2987012987012987</v>
      </c>
      <c r="H37" s="15">
        <v>5</v>
      </c>
      <c r="I37" s="14">
        <f t="shared" si="2"/>
        <v>1.7857142857142856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0.20242914979757085</v>
      </c>
      <c r="F38" s="15">
        <v>1</v>
      </c>
      <c r="G38" s="14">
        <f t="shared" si="1"/>
        <v>0.25974025974025972</v>
      </c>
      <c r="H38" s="15">
        <v>1</v>
      </c>
      <c r="I38" s="14">
        <f t="shared" si="2"/>
        <v>0.35714285714285715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494</v>
      </c>
      <c r="E39" s="17">
        <f t="shared" ref="E39:I39" si="3">SUM(E4:E38)</f>
        <v>100</v>
      </c>
      <c r="F39" s="16">
        <f t="shared" si="3"/>
        <v>385</v>
      </c>
      <c r="G39" s="17">
        <f t="shared" si="3"/>
        <v>100</v>
      </c>
      <c r="H39" s="16">
        <f>SUM(H4:H38)</f>
        <v>280</v>
      </c>
      <c r="I39" s="17">
        <f t="shared" si="3"/>
        <v>100</v>
      </c>
    </row>
    <row r="40" spans="1:10" x14ac:dyDescent="0.25">
      <c r="A40" s="33" t="s">
        <v>72</v>
      </c>
      <c r="B40" s="33"/>
      <c r="C40" s="33"/>
      <c r="D40" s="33"/>
      <c r="E40" s="33"/>
      <c r="F40" s="33"/>
      <c r="G40" s="33"/>
      <c r="H40" s="33"/>
      <c r="I40" s="33"/>
    </row>
    <row r="41" spans="1:10" ht="15.75" thickBot="1" x14ac:dyDescent="0.3">
      <c r="A41" s="34" t="s">
        <v>9</v>
      </c>
      <c r="B41" s="34"/>
      <c r="C41" s="34"/>
      <c r="D41" s="34"/>
      <c r="E41" s="34"/>
      <c r="F41" s="34"/>
      <c r="G41" s="34"/>
      <c r="H41" s="34"/>
      <c r="I41" s="34"/>
    </row>
    <row r="42" spans="1:10" ht="29.25" customHeight="1" thickBot="1" x14ac:dyDescent="0.3">
      <c r="A42" s="35" t="s">
        <v>96</v>
      </c>
      <c r="B42" s="36"/>
      <c r="C42" s="36"/>
      <c r="D42" s="36"/>
      <c r="E42" s="36"/>
      <c r="F42" s="36"/>
      <c r="G42" s="36"/>
      <c r="H42" s="36"/>
      <c r="I42" s="36"/>
      <c r="J42" s="37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304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494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7" zoomScale="110" zoomScaleNormal="110" workbookViewId="0">
      <selection activeCell="I46" sqref="I46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5.5" customHeight="1" thickBot="1" x14ac:dyDescent="0.3">
      <c r="A2" s="39" t="s">
        <v>0</v>
      </c>
      <c r="B2" s="41" t="s">
        <v>35</v>
      </c>
      <c r="C2" s="41"/>
      <c r="D2" s="41" t="s">
        <v>8</v>
      </c>
      <c r="E2" s="41"/>
      <c r="F2" s="41" t="s">
        <v>1</v>
      </c>
      <c r="G2" s="41"/>
      <c r="H2" s="42" t="s">
        <v>27</v>
      </c>
      <c r="I2" s="43"/>
      <c r="J2" s="8" t="s">
        <v>0</v>
      </c>
    </row>
    <row r="3" spans="1:10" ht="15.75" thickBot="1" x14ac:dyDescent="0.3">
      <c r="A3" s="40"/>
      <c r="B3" s="31" t="s">
        <v>36</v>
      </c>
      <c r="C3" s="31" t="s">
        <v>37</v>
      </c>
      <c r="D3" s="31" t="s">
        <v>2</v>
      </c>
      <c r="E3" s="31" t="s">
        <v>3</v>
      </c>
      <c r="F3" s="31" t="s">
        <v>2</v>
      </c>
      <c r="G3" s="31" t="s">
        <v>3</v>
      </c>
      <c r="H3" s="31" t="s">
        <v>2</v>
      </c>
      <c r="I3" s="31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2.2312373225152129</v>
      </c>
      <c r="F5" s="10">
        <v>11</v>
      </c>
      <c r="G5" s="14">
        <f t="shared" si="1"/>
        <v>2.864583333333333</v>
      </c>
      <c r="H5" s="10">
        <v>10</v>
      </c>
      <c r="I5" s="14">
        <f t="shared" si="2"/>
        <v>3.5842293906810032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8.3164300202839758</v>
      </c>
      <c r="F6" s="10">
        <v>21</v>
      </c>
      <c r="G6" s="14">
        <f t="shared" si="1"/>
        <v>5.46875</v>
      </c>
      <c r="H6" s="10">
        <v>13</v>
      </c>
      <c r="I6" s="14">
        <f t="shared" si="2"/>
        <v>4.6594982078853047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3.6511156186612577</v>
      </c>
      <c r="F7" s="10">
        <v>18</v>
      </c>
      <c r="G7" s="14">
        <f t="shared" si="1"/>
        <v>4.6875</v>
      </c>
      <c r="H7" s="10">
        <v>17</v>
      </c>
      <c r="I7" s="14">
        <f t="shared" si="2"/>
        <v>6.0931899641577063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44</v>
      </c>
      <c r="E8" s="14">
        <f t="shared" si="0"/>
        <v>8.9249492900608516</v>
      </c>
      <c r="F8" s="10">
        <v>44</v>
      </c>
      <c r="G8" s="14">
        <f t="shared" si="1"/>
        <v>11.458333333333332</v>
      </c>
      <c r="H8" s="10">
        <v>39</v>
      </c>
      <c r="I8" s="14">
        <f t="shared" si="2"/>
        <v>13.978494623655912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34</v>
      </c>
      <c r="E9" s="14">
        <f t="shared" si="0"/>
        <v>6.8965517241379306</v>
      </c>
      <c r="F9" s="10">
        <v>31</v>
      </c>
      <c r="G9" s="14">
        <f t="shared" si="1"/>
        <v>8.0729166666666679</v>
      </c>
      <c r="H9" s="10">
        <v>28</v>
      </c>
      <c r="I9" s="14">
        <f t="shared" si="2"/>
        <v>10.035842293906811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1.4198782961460445</v>
      </c>
      <c r="F10" s="10">
        <v>7</v>
      </c>
      <c r="G10" s="14">
        <f t="shared" si="1"/>
        <v>1.8229166666666667</v>
      </c>
      <c r="H10" s="10">
        <v>5</v>
      </c>
      <c r="I10" s="14">
        <f t="shared" si="2"/>
        <v>1.7921146953405016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30</v>
      </c>
      <c r="E11" s="14">
        <f t="shared" si="0"/>
        <v>6.0851926977687629</v>
      </c>
      <c r="F11" s="10">
        <v>28</v>
      </c>
      <c r="G11" s="14">
        <f t="shared" si="1"/>
        <v>7.291666666666667</v>
      </c>
      <c r="H11" s="10">
        <v>25</v>
      </c>
      <c r="I11" s="14">
        <f t="shared" si="2"/>
        <v>8.9605734767025087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41</v>
      </c>
      <c r="E12" s="14">
        <f t="shared" si="0"/>
        <v>8.3164300202839758</v>
      </c>
      <c r="F12" s="10">
        <v>38</v>
      </c>
      <c r="G12" s="14">
        <f t="shared" si="1"/>
        <v>9.8958333333333321</v>
      </c>
      <c r="H12" s="10">
        <v>36</v>
      </c>
      <c r="I12" s="14">
        <f t="shared" si="2"/>
        <v>12.903225806451612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4.6653144016227177</v>
      </c>
      <c r="F13" s="10">
        <v>19</v>
      </c>
      <c r="G13" s="14">
        <f t="shared" si="1"/>
        <v>4.9479166666666661</v>
      </c>
      <c r="H13" s="10">
        <v>9</v>
      </c>
      <c r="I13" s="14">
        <f t="shared" si="2"/>
        <v>3.225806451612903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3.2454361054766734</v>
      </c>
      <c r="F14" s="10">
        <v>12</v>
      </c>
      <c r="G14" s="14">
        <f t="shared" si="1"/>
        <v>3.125</v>
      </c>
      <c r="H14" s="10">
        <v>8</v>
      </c>
      <c r="I14" s="14">
        <f t="shared" si="2"/>
        <v>2.8673835125448028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1.6227180527383367</v>
      </c>
      <c r="F15" s="10">
        <v>7</v>
      </c>
      <c r="G15" s="14">
        <f t="shared" si="1"/>
        <v>1.8229166666666667</v>
      </c>
      <c r="H15" s="10">
        <v>6</v>
      </c>
      <c r="I15" s="14">
        <f t="shared" si="2"/>
        <v>2.1505376344086025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2.2312373225152129</v>
      </c>
      <c r="F16" s="10">
        <v>11</v>
      </c>
      <c r="G16" s="14">
        <f t="shared" si="1"/>
        <v>2.864583333333333</v>
      </c>
      <c r="H16" s="10">
        <v>8</v>
      </c>
      <c r="I16" s="14">
        <f t="shared" si="2"/>
        <v>2.8673835125448028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1.0141987829614605</v>
      </c>
      <c r="F17" s="10">
        <v>5</v>
      </c>
      <c r="G17" s="14">
        <f t="shared" si="1"/>
        <v>1.3020833333333335</v>
      </c>
      <c r="H17" s="10">
        <v>2</v>
      </c>
      <c r="I17" s="14">
        <f t="shared" si="2"/>
        <v>0.71684587813620071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1.2170385395537524</v>
      </c>
      <c r="F18" s="10">
        <v>5</v>
      </c>
      <c r="G18" s="14">
        <f t="shared" si="1"/>
        <v>1.3020833333333335</v>
      </c>
      <c r="H18" s="10">
        <v>3</v>
      </c>
      <c r="I18" s="14">
        <f t="shared" si="2"/>
        <v>1.0752688172043012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1.6227180527383367</v>
      </c>
      <c r="F19" s="10">
        <v>6</v>
      </c>
      <c r="G19" s="14">
        <f t="shared" si="1"/>
        <v>1.5625</v>
      </c>
      <c r="H19" s="10">
        <v>4</v>
      </c>
      <c r="I19" s="14">
        <f t="shared" si="2"/>
        <v>1.4336917562724014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1.4198782961460445</v>
      </c>
      <c r="F20" s="10">
        <v>5</v>
      </c>
      <c r="G20" s="14">
        <f t="shared" si="1"/>
        <v>1.3020833333333335</v>
      </c>
      <c r="H20" s="10">
        <v>3</v>
      </c>
      <c r="I20" s="14">
        <f t="shared" si="2"/>
        <v>1.0752688172043012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1.6227180527383367</v>
      </c>
      <c r="F21" s="10">
        <v>5</v>
      </c>
      <c r="G21" s="14">
        <f t="shared" si="1"/>
        <v>1.3020833333333335</v>
      </c>
      <c r="H21" s="10">
        <v>3</v>
      </c>
      <c r="I21" s="14">
        <f t="shared" si="2"/>
        <v>1.0752688172043012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2.028397565922921</v>
      </c>
      <c r="F22" s="10">
        <v>7</v>
      </c>
      <c r="G22" s="14">
        <f t="shared" si="1"/>
        <v>1.8229166666666667</v>
      </c>
      <c r="H22" s="10">
        <v>6</v>
      </c>
      <c r="I22" s="14">
        <f t="shared" si="2"/>
        <v>2.1505376344086025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2.2312373225152129</v>
      </c>
      <c r="F23" s="10">
        <v>8</v>
      </c>
      <c r="G23" s="14">
        <f t="shared" si="1"/>
        <v>2.083333333333333</v>
      </c>
      <c r="H23" s="10">
        <v>2</v>
      </c>
      <c r="I23" s="14">
        <f t="shared" si="2"/>
        <v>0.71684587813620071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2.028397565922921</v>
      </c>
      <c r="F24" s="10">
        <v>7</v>
      </c>
      <c r="G24" s="14">
        <f t="shared" si="1"/>
        <v>1.8229166666666667</v>
      </c>
      <c r="H24" s="10">
        <v>3</v>
      </c>
      <c r="I24" s="14">
        <f t="shared" si="2"/>
        <v>1.0752688172043012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2.028397565922921</v>
      </c>
      <c r="F25" s="10">
        <v>7</v>
      </c>
      <c r="G25" s="14">
        <f t="shared" si="1"/>
        <v>1.8229166666666667</v>
      </c>
      <c r="H25" s="10">
        <v>5</v>
      </c>
      <c r="I25" s="14">
        <f t="shared" si="2"/>
        <v>1.7921146953405016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2.8397565922920891</v>
      </c>
      <c r="F26" s="10">
        <v>11</v>
      </c>
      <c r="G26" s="14">
        <f t="shared" si="1"/>
        <v>2.864583333333333</v>
      </c>
      <c r="H26" s="10">
        <v>4</v>
      </c>
      <c r="I26" s="14">
        <f t="shared" si="2"/>
        <v>1.4336917562724014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1.8255578093306288</v>
      </c>
      <c r="F27" s="10">
        <v>4</v>
      </c>
      <c r="G27" s="14">
        <f t="shared" si="1"/>
        <v>1.0416666666666665</v>
      </c>
      <c r="H27" s="10">
        <v>2</v>
      </c>
      <c r="I27" s="14">
        <f t="shared" si="2"/>
        <v>0.71684587813620071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12</v>
      </c>
      <c r="E28" s="14">
        <f t="shared" si="0"/>
        <v>2.4340770791075048</v>
      </c>
      <c r="F28" s="10">
        <v>7</v>
      </c>
      <c r="G28" s="14">
        <f t="shared" si="1"/>
        <v>1.8229166666666667</v>
      </c>
      <c r="H28" s="10">
        <v>2</v>
      </c>
      <c r="I28" s="14">
        <f t="shared" si="2"/>
        <v>0.71684587813620071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0.40567951318458417</v>
      </c>
      <c r="F29" s="10">
        <v>2</v>
      </c>
      <c r="G29" s="14">
        <f t="shared" si="1"/>
        <v>0.52083333333333326</v>
      </c>
      <c r="H29" s="10">
        <v>2</v>
      </c>
      <c r="I29" s="14">
        <f t="shared" si="2"/>
        <v>0.71684587813620071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2.2312373225152129</v>
      </c>
      <c r="F30" s="10">
        <v>7</v>
      </c>
      <c r="G30" s="14">
        <f t="shared" si="1"/>
        <v>1.8229166666666667</v>
      </c>
      <c r="H30" s="10">
        <v>4</v>
      </c>
      <c r="I30" s="14">
        <f t="shared" si="2"/>
        <v>1.4336917562724014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1.8255578093306288</v>
      </c>
      <c r="F31" s="10">
        <v>6</v>
      </c>
      <c r="G31" s="14">
        <f t="shared" si="1"/>
        <v>1.5625</v>
      </c>
      <c r="H31" s="10">
        <v>1</v>
      </c>
      <c r="I31" s="14">
        <f t="shared" si="2"/>
        <v>0.35842293906810035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3.6511156186612577</v>
      </c>
      <c r="F32" s="10">
        <v>4</v>
      </c>
      <c r="G32" s="14">
        <f t="shared" si="1"/>
        <v>1.0416666666666665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4</v>
      </c>
      <c r="E33" s="14">
        <f t="shared" si="0"/>
        <v>0.81135902636916835</v>
      </c>
      <c r="F33" s="10">
        <v>4</v>
      </c>
      <c r="G33" s="14">
        <f t="shared" si="1"/>
        <v>1.0416666666666665</v>
      </c>
      <c r="H33" s="10">
        <v>3</v>
      </c>
      <c r="I33" s="14">
        <f t="shared" si="2"/>
        <v>1.0752688172043012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2.028397565922921</v>
      </c>
      <c r="F34" s="10">
        <v>6</v>
      </c>
      <c r="G34" s="14">
        <f t="shared" si="1"/>
        <v>1.5625</v>
      </c>
      <c r="H34" s="10">
        <v>1</v>
      </c>
      <c r="I34" s="14">
        <f t="shared" si="2"/>
        <v>0.35842293906810035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0.6085192697768762</v>
      </c>
      <c r="F35" s="10">
        <v>3</v>
      </c>
      <c r="G35" s="14">
        <f t="shared" si="1"/>
        <v>0.78125</v>
      </c>
      <c r="H35" s="10">
        <v>3</v>
      </c>
      <c r="I35" s="14">
        <f t="shared" si="2"/>
        <v>1.0752688172043012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36</v>
      </c>
      <c r="E36" s="14">
        <f t="shared" si="0"/>
        <v>7.3022312373225153</v>
      </c>
      <c r="F36" s="10">
        <v>22</v>
      </c>
      <c r="G36" s="14">
        <f t="shared" si="1"/>
        <v>5.7291666666666661</v>
      </c>
      <c r="H36" s="10">
        <v>16</v>
      </c>
      <c r="I36" s="14">
        <f t="shared" si="2"/>
        <v>5.7347670250896057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1.0141987829614605</v>
      </c>
      <c r="F37" s="15">
        <v>5</v>
      </c>
      <c r="G37" s="14">
        <f t="shared" si="1"/>
        <v>1.3020833333333335</v>
      </c>
      <c r="H37" s="15">
        <v>5</v>
      </c>
      <c r="I37" s="14">
        <f t="shared" si="2"/>
        <v>1.7921146953405016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0.20283975659229209</v>
      </c>
      <c r="F38" s="15">
        <v>1</v>
      </c>
      <c r="G38" s="14">
        <f t="shared" si="1"/>
        <v>0.26041666666666663</v>
      </c>
      <c r="H38" s="15">
        <v>1</v>
      </c>
      <c r="I38" s="14">
        <f t="shared" si="2"/>
        <v>0.35842293906810035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493</v>
      </c>
      <c r="E39" s="17">
        <f t="shared" ref="E39:I39" si="3">SUM(E4:E38)</f>
        <v>99.999999999999986</v>
      </c>
      <c r="F39" s="16">
        <f t="shared" si="3"/>
        <v>384</v>
      </c>
      <c r="G39" s="17">
        <f t="shared" si="3"/>
        <v>99.999999999999986</v>
      </c>
      <c r="H39" s="16">
        <f>SUM(H4:H38)</f>
        <v>279</v>
      </c>
      <c r="I39" s="17">
        <f t="shared" si="3"/>
        <v>100.00000000000001</v>
      </c>
    </row>
    <row r="40" spans="1:10" x14ac:dyDescent="0.25">
      <c r="A40" s="33" t="s">
        <v>72</v>
      </c>
      <c r="B40" s="33"/>
      <c r="C40" s="33"/>
      <c r="D40" s="33"/>
      <c r="E40" s="33"/>
      <c r="F40" s="33"/>
      <c r="G40" s="33"/>
      <c r="H40" s="33"/>
      <c r="I40" s="33"/>
    </row>
    <row r="41" spans="1:10" ht="15.75" thickBot="1" x14ac:dyDescent="0.3">
      <c r="A41" s="34" t="s">
        <v>9</v>
      </c>
      <c r="B41" s="34"/>
      <c r="C41" s="34"/>
      <c r="D41" s="34"/>
      <c r="E41" s="34"/>
      <c r="F41" s="34"/>
      <c r="G41" s="34"/>
      <c r="H41" s="34"/>
      <c r="I41" s="34"/>
    </row>
    <row r="42" spans="1:10" ht="29.25" customHeight="1" thickBot="1" x14ac:dyDescent="0.3">
      <c r="A42" s="35" t="s">
        <v>97</v>
      </c>
      <c r="B42" s="36"/>
      <c r="C42" s="36"/>
      <c r="D42" s="36"/>
      <c r="E42" s="36"/>
      <c r="F42" s="36"/>
      <c r="G42" s="36"/>
      <c r="H42" s="36"/>
      <c r="I42" s="36"/>
      <c r="J42" s="37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186</v>
      </c>
    </row>
    <row r="45" spans="1:10" x14ac:dyDescent="0.25">
      <c r="A45" s="19" t="s">
        <v>50</v>
      </c>
      <c r="B45" s="22">
        <f>SUM(D19:D29,D16:D17,D7:D12,D5)</f>
        <v>302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493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26" zoomScale="110" zoomScaleNormal="110" workbookViewId="0">
      <selection activeCell="H45" sqref="H45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5.5" customHeight="1" thickBot="1" x14ac:dyDescent="0.3">
      <c r="A2" s="39" t="s">
        <v>0</v>
      </c>
      <c r="B2" s="41" t="s">
        <v>35</v>
      </c>
      <c r="C2" s="41"/>
      <c r="D2" s="41" t="s">
        <v>8</v>
      </c>
      <c r="E2" s="41"/>
      <c r="F2" s="41" t="s">
        <v>1</v>
      </c>
      <c r="G2" s="41"/>
      <c r="H2" s="42" t="s">
        <v>27</v>
      </c>
      <c r="I2" s="43"/>
      <c r="J2" s="8" t="s">
        <v>0</v>
      </c>
    </row>
    <row r="3" spans="1:10" ht="15.75" thickBot="1" x14ac:dyDescent="0.3">
      <c r="A3" s="40"/>
      <c r="B3" s="32" t="s">
        <v>36</v>
      </c>
      <c r="C3" s="32" t="s">
        <v>37</v>
      </c>
      <c r="D3" s="32" t="s">
        <v>2</v>
      </c>
      <c r="E3" s="32" t="s">
        <v>3</v>
      </c>
      <c r="F3" s="32" t="s">
        <v>2</v>
      </c>
      <c r="G3" s="32" t="s">
        <v>3</v>
      </c>
      <c r="H3" s="32" t="s">
        <v>2</v>
      </c>
      <c r="I3" s="32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2.2312373225152129</v>
      </c>
      <c r="F5" s="10">
        <v>11</v>
      </c>
      <c r="G5" s="14">
        <f t="shared" si="1"/>
        <v>2.864583333333333</v>
      </c>
      <c r="H5" s="10">
        <v>10</v>
      </c>
      <c r="I5" s="14">
        <f t="shared" si="2"/>
        <v>3.5842293906810032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8.3164300202839758</v>
      </c>
      <c r="F6" s="10">
        <v>21</v>
      </c>
      <c r="G6" s="14">
        <f t="shared" si="1"/>
        <v>5.46875</v>
      </c>
      <c r="H6" s="10">
        <v>13</v>
      </c>
      <c r="I6" s="14">
        <f t="shared" si="2"/>
        <v>4.6594982078853047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3.6511156186612577</v>
      </c>
      <c r="F7" s="10">
        <v>18</v>
      </c>
      <c r="G7" s="14">
        <f t="shared" si="1"/>
        <v>4.6875</v>
      </c>
      <c r="H7" s="10">
        <v>17</v>
      </c>
      <c r="I7" s="14">
        <f t="shared" si="2"/>
        <v>6.0931899641577063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45</v>
      </c>
      <c r="E8" s="14">
        <f t="shared" si="0"/>
        <v>9.1277890466531435</v>
      </c>
      <c r="F8" s="10">
        <v>45</v>
      </c>
      <c r="G8" s="14">
        <f t="shared" si="1"/>
        <v>11.71875</v>
      </c>
      <c r="H8" s="10">
        <v>40</v>
      </c>
      <c r="I8" s="14">
        <f t="shared" si="2"/>
        <v>14.336917562724013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34</v>
      </c>
      <c r="E9" s="14">
        <f t="shared" si="0"/>
        <v>6.8965517241379306</v>
      </c>
      <c r="F9" s="10">
        <v>31</v>
      </c>
      <c r="G9" s="14">
        <f t="shared" si="1"/>
        <v>8.0729166666666679</v>
      </c>
      <c r="H9" s="10">
        <v>28</v>
      </c>
      <c r="I9" s="14">
        <f t="shared" si="2"/>
        <v>10.035842293906811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6</v>
      </c>
      <c r="E10" s="14">
        <f t="shared" si="0"/>
        <v>1.2170385395537524</v>
      </c>
      <c r="F10" s="10">
        <v>6</v>
      </c>
      <c r="G10" s="14">
        <f t="shared" si="1"/>
        <v>1.5625</v>
      </c>
      <c r="H10" s="10">
        <v>4</v>
      </c>
      <c r="I10" s="14">
        <f t="shared" si="2"/>
        <v>1.4336917562724014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30</v>
      </c>
      <c r="E11" s="14">
        <f t="shared" si="0"/>
        <v>6.0851926977687629</v>
      </c>
      <c r="F11" s="10">
        <v>28</v>
      </c>
      <c r="G11" s="14">
        <f t="shared" si="1"/>
        <v>7.291666666666667</v>
      </c>
      <c r="H11" s="10">
        <v>25</v>
      </c>
      <c r="I11" s="14">
        <f t="shared" si="2"/>
        <v>8.9605734767025087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8.1135902636916839</v>
      </c>
      <c r="F12" s="10">
        <v>37</v>
      </c>
      <c r="G12" s="14">
        <f t="shared" si="1"/>
        <v>9.6354166666666679</v>
      </c>
      <c r="H12" s="10">
        <v>35</v>
      </c>
      <c r="I12" s="14">
        <f t="shared" si="2"/>
        <v>12.544802867383511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4.6653144016227177</v>
      </c>
      <c r="F13" s="10">
        <v>19</v>
      </c>
      <c r="G13" s="14">
        <f t="shared" si="1"/>
        <v>4.9479166666666661</v>
      </c>
      <c r="H13" s="10">
        <v>9</v>
      </c>
      <c r="I13" s="14">
        <f t="shared" si="2"/>
        <v>3.225806451612903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3.2454361054766734</v>
      </c>
      <c r="F14" s="10">
        <v>12</v>
      </c>
      <c r="G14" s="14">
        <f t="shared" si="1"/>
        <v>3.125</v>
      </c>
      <c r="H14" s="10">
        <v>8</v>
      </c>
      <c r="I14" s="14">
        <f t="shared" si="2"/>
        <v>2.8673835125448028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1.6227180527383367</v>
      </c>
      <c r="F15" s="10">
        <v>7</v>
      </c>
      <c r="G15" s="14">
        <f t="shared" si="1"/>
        <v>1.8229166666666667</v>
      </c>
      <c r="H15" s="10">
        <v>6</v>
      </c>
      <c r="I15" s="14">
        <f t="shared" si="2"/>
        <v>2.1505376344086025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2.2312373225152129</v>
      </c>
      <c r="F16" s="10">
        <v>11</v>
      </c>
      <c r="G16" s="14">
        <f t="shared" si="1"/>
        <v>2.864583333333333</v>
      </c>
      <c r="H16" s="10">
        <v>8</v>
      </c>
      <c r="I16" s="14">
        <f t="shared" si="2"/>
        <v>2.8673835125448028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1.0141987829614605</v>
      </c>
      <c r="F17" s="10">
        <v>5</v>
      </c>
      <c r="G17" s="14">
        <f t="shared" si="1"/>
        <v>1.3020833333333335</v>
      </c>
      <c r="H17" s="10">
        <v>2</v>
      </c>
      <c r="I17" s="14">
        <f t="shared" si="2"/>
        <v>0.71684587813620071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1.2170385395537524</v>
      </c>
      <c r="F18" s="10">
        <v>5</v>
      </c>
      <c r="G18" s="14">
        <f t="shared" si="1"/>
        <v>1.3020833333333335</v>
      </c>
      <c r="H18" s="10">
        <v>3</v>
      </c>
      <c r="I18" s="14">
        <f t="shared" si="2"/>
        <v>1.0752688172043012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1.6227180527383367</v>
      </c>
      <c r="F19" s="10">
        <v>6</v>
      </c>
      <c r="G19" s="14">
        <f t="shared" si="1"/>
        <v>1.5625</v>
      </c>
      <c r="H19" s="10">
        <v>4</v>
      </c>
      <c r="I19" s="14">
        <f t="shared" si="2"/>
        <v>1.4336917562724014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1.4198782961460445</v>
      </c>
      <c r="F20" s="10">
        <v>5</v>
      </c>
      <c r="G20" s="14">
        <f t="shared" si="1"/>
        <v>1.3020833333333335</v>
      </c>
      <c r="H20" s="10">
        <v>3</v>
      </c>
      <c r="I20" s="14">
        <f t="shared" si="2"/>
        <v>1.0752688172043012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1.6227180527383367</v>
      </c>
      <c r="F21" s="10">
        <v>5</v>
      </c>
      <c r="G21" s="14">
        <f t="shared" si="1"/>
        <v>1.3020833333333335</v>
      </c>
      <c r="H21" s="10">
        <v>3</v>
      </c>
      <c r="I21" s="14">
        <f t="shared" si="2"/>
        <v>1.0752688172043012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2.028397565922921</v>
      </c>
      <c r="F22" s="10">
        <v>7</v>
      </c>
      <c r="G22" s="14">
        <f t="shared" si="1"/>
        <v>1.8229166666666667</v>
      </c>
      <c r="H22" s="10">
        <v>6</v>
      </c>
      <c r="I22" s="14">
        <f t="shared" si="2"/>
        <v>2.1505376344086025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2.2312373225152129</v>
      </c>
      <c r="F23" s="10">
        <v>8</v>
      </c>
      <c r="G23" s="14">
        <f t="shared" si="1"/>
        <v>2.083333333333333</v>
      </c>
      <c r="H23" s="10">
        <v>2</v>
      </c>
      <c r="I23" s="14">
        <f t="shared" si="2"/>
        <v>0.71684587813620071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2.028397565922921</v>
      </c>
      <c r="F24" s="10">
        <v>7</v>
      </c>
      <c r="G24" s="14">
        <f t="shared" si="1"/>
        <v>1.8229166666666667</v>
      </c>
      <c r="H24" s="10">
        <v>3</v>
      </c>
      <c r="I24" s="14">
        <f t="shared" si="2"/>
        <v>1.0752688172043012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2.028397565922921</v>
      </c>
      <c r="F25" s="10">
        <v>7</v>
      </c>
      <c r="G25" s="14">
        <f t="shared" si="1"/>
        <v>1.8229166666666667</v>
      </c>
      <c r="H25" s="10">
        <v>5</v>
      </c>
      <c r="I25" s="14">
        <f t="shared" si="2"/>
        <v>1.7921146953405016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2.8397565922920891</v>
      </c>
      <c r="F26" s="10">
        <v>11</v>
      </c>
      <c r="G26" s="14">
        <f t="shared" si="1"/>
        <v>2.864583333333333</v>
      </c>
      <c r="H26" s="10">
        <v>4</v>
      </c>
      <c r="I26" s="14">
        <f t="shared" si="2"/>
        <v>1.4336917562724014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1.8255578093306288</v>
      </c>
      <c r="F27" s="10">
        <v>4</v>
      </c>
      <c r="G27" s="14">
        <f t="shared" si="1"/>
        <v>1.0416666666666665</v>
      </c>
      <c r="H27" s="10">
        <v>2</v>
      </c>
      <c r="I27" s="14">
        <f t="shared" si="2"/>
        <v>0.71684587813620071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12</v>
      </c>
      <c r="E28" s="14">
        <f t="shared" si="0"/>
        <v>2.4340770791075048</v>
      </c>
      <c r="F28" s="10">
        <v>7</v>
      </c>
      <c r="G28" s="14">
        <f t="shared" si="1"/>
        <v>1.8229166666666667</v>
      </c>
      <c r="H28" s="10">
        <v>2</v>
      </c>
      <c r="I28" s="14">
        <f t="shared" si="2"/>
        <v>0.71684587813620071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0.40567951318458417</v>
      </c>
      <c r="F29" s="10">
        <v>2</v>
      </c>
      <c r="G29" s="14">
        <f t="shared" si="1"/>
        <v>0.52083333333333326</v>
      </c>
      <c r="H29" s="10">
        <v>2</v>
      </c>
      <c r="I29" s="14">
        <f t="shared" si="2"/>
        <v>0.71684587813620071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2.2312373225152129</v>
      </c>
      <c r="F30" s="10">
        <v>7</v>
      </c>
      <c r="G30" s="14">
        <f t="shared" si="1"/>
        <v>1.8229166666666667</v>
      </c>
      <c r="H30" s="10">
        <v>4</v>
      </c>
      <c r="I30" s="14">
        <f t="shared" si="2"/>
        <v>1.4336917562724014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1.8255578093306288</v>
      </c>
      <c r="F31" s="10">
        <v>6</v>
      </c>
      <c r="G31" s="14">
        <f t="shared" si="1"/>
        <v>1.5625</v>
      </c>
      <c r="H31" s="10">
        <v>1</v>
      </c>
      <c r="I31" s="14">
        <f t="shared" si="2"/>
        <v>0.35842293906810035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3.6511156186612577</v>
      </c>
      <c r="F32" s="10">
        <v>4</v>
      </c>
      <c r="G32" s="14">
        <f t="shared" si="1"/>
        <v>1.0416666666666665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1.0141987829614605</v>
      </c>
      <c r="F33" s="10">
        <v>5</v>
      </c>
      <c r="G33" s="14">
        <f t="shared" si="1"/>
        <v>1.3020833333333335</v>
      </c>
      <c r="H33" s="10">
        <v>4</v>
      </c>
      <c r="I33" s="14">
        <f t="shared" si="2"/>
        <v>1.4336917562724014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2.028397565922921</v>
      </c>
      <c r="F34" s="10">
        <v>6</v>
      </c>
      <c r="G34" s="14">
        <f t="shared" si="1"/>
        <v>1.5625</v>
      </c>
      <c r="H34" s="10">
        <v>1</v>
      </c>
      <c r="I34" s="14">
        <f t="shared" si="2"/>
        <v>0.35842293906810035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0.6085192697768762</v>
      </c>
      <c r="F35" s="10">
        <v>3</v>
      </c>
      <c r="G35" s="14">
        <f t="shared" si="1"/>
        <v>0.78125</v>
      </c>
      <c r="H35" s="10">
        <v>3</v>
      </c>
      <c r="I35" s="14">
        <f t="shared" si="2"/>
        <v>1.0752688172043012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36</v>
      </c>
      <c r="E36" s="14">
        <f t="shared" si="0"/>
        <v>7.3022312373225153</v>
      </c>
      <c r="F36" s="10">
        <v>22</v>
      </c>
      <c r="G36" s="14">
        <f t="shared" si="1"/>
        <v>5.7291666666666661</v>
      </c>
      <c r="H36" s="10">
        <v>16</v>
      </c>
      <c r="I36" s="14">
        <f t="shared" si="2"/>
        <v>5.7347670250896057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1.0141987829614605</v>
      </c>
      <c r="F37" s="15">
        <v>5</v>
      </c>
      <c r="G37" s="14">
        <f t="shared" si="1"/>
        <v>1.3020833333333335</v>
      </c>
      <c r="H37" s="15">
        <v>5</v>
      </c>
      <c r="I37" s="14">
        <f t="shared" si="2"/>
        <v>1.7921146953405016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0.20283975659229209</v>
      </c>
      <c r="F38" s="15">
        <v>1</v>
      </c>
      <c r="G38" s="14">
        <f t="shared" si="1"/>
        <v>0.26041666666666663</v>
      </c>
      <c r="H38" s="15">
        <v>1</v>
      </c>
      <c r="I38" s="14">
        <f t="shared" si="2"/>
        <v>0.35842293906810035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493</v>
      </c>
      <c r="E39" s="17">
        <f t="shared" ref="E39:I39" si="3">SUM(E4:E38)</f>
        <v>99.999999999999986</v>
      </c>
      <c r="F39" s="16">
        <f t="shared" si="3"/>
        <v>384</v>
      </c>
      <c r="G39" s="17">
        <f t="shared" si="3"/>
        <v>99.999999999999986</v>
      </c>
      <c r="H39" s="16">
        <f>SUM(H4:H38)</f>
        <v>279</v>
      </c>
      <c r="I39" s="17">
        <f t="shared" si="3"/>
        <v>100</v>
      </c>
    </row>
    <row r="40" spans="1:10" x14ac:dyDescent="0.25">
      <c r="A40" s="33" t="s">
        <v>72</v>
      </c>
      <c r="B40" s="33"/>
      <c r="C40" s="33"/>
      <c r="D40" s="33"/>
      <c r="E40" s="33"/>
      <c r="F40" s="33"/>
      <c r="G40" s="33"/>
      <c r="H40" s="33"/>
      <c r="I40" s="33"/>
    </row>
    <row r="41" spans="1:10" ht="15.75" thickBot="1" x14ac:dyDescent="0.3">
      <c r="A41" s="34" t="s">
        <v>9</v>
      </c>
      <c r="B41" s="34"/>
      <c r="C41" s="34"/>
      <c r="D41" s="34"/>
      <c r="E41" s="34"/>
      <c r="F41" s="34"/>
      <c r="G41" s="34"/>
      <c r="H41" s="34"/>
      <c r="I41" s="34"/>
    </row>
    <row r="42" spans="1:10" ht="29.25" customHeight="1" thickBot="1" x14ac:dyDescent="0.3">
      <c r="A42" s="35" t="s">
        <v>98</v>
      </c>
      <c r="B42" s="36"/>
      <c r="C42" s="36"/>
      <c r="D42" s="36"/>
      <c r="E42" s="36"/>
      <c r="F42" s="36"/>
      <c r="G42" s="36"/>
      <c r="H42" s="36"/>
      <c r="I42" s="36"/>
      <c r="J42" s="37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187</v>
      </c>
    </row>
    <row r="45" spans="1:10" x14ac:dyDescent="0.25">
      <c r="A45" s="19" t="s">
        <v>50</v>
      </c>
      <c r="B45" s="22">
        <f>SUM(D19:D29,D16:D17,D7:D12,D5)</f>
        <v>301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493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JAN</vt:lpstr>
      <vt:lpstr>FEV</vt:lpstr>
      <vt:lpstr>MAR</vt:lpstr>
      <vt:lpstr>ABR</vt:lpstr>
      <vt:lpstr>MAIO</vt:lpstr>
      <vt:lpstr>JUNHO</vt:lpstr>
      <vt:lpstr>JULHO</vt:lpstr>
      <vt:lpstr>AGO</vt:lpstr>
      <vt:lpstr>SET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2014-08-13T17:34:51Z</cp:lastPrinted>
  <dcterms:created xsi:type="dcterms:W3CDTF">2013-04-15T20:33:19Z</dcterms:created>
  <dcterms:modified xsi:type="dcterms:W3CDTF">2016-10-14T16:47:59Z</dcterms:modified>
</cp:coreProperties>
</file>