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0" yWindow="45" windowWidth="19155" windowHeight="11820" activeTab="4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Plan1" sheetId="22" r:id="rId6"/>
    <sheet name="Plan2" sheetId="2" r:id="rId7"/>
    <sheet name="Plan3" sheetId="3" r:id="rId8"/>
  </sheets>
  <calcPr calcId="152511"/>
</workbook>
</file>

<file path=xl/calcChain.xml><?xml version="1.0" encoding="utf-8"?>
<calcChain xmlns="http://schemas.openxmlformats.org/spreadsheetml/2006/main">
  <c r="B46" i="40" l="1"/>
  <c r="B45" i="40"/>
  <c r="B44" i="40"/>
  <c r="H39" i="40"/>
  <c r="I38" i="40" s="1"/>
  <c r="F39" i="40"/>
  <c r="G37" i="40" s="1"/>
  <c r="D39" i="40"/>
  <c r="E36" i="40" s="1"/>
  <c r="G36" i="40"/>
  <c r="G35" i="40"/>
  <c r="G32" i="40"/>
  <c r="G26" i="40"/>
  <c r="G23" i="40"/>
  <c r="G20" i="40"/>
  <c r="G19" i="40"/>
  <c r="G16" i="40"/>
  <c r="G14" i="40"/>
  <c r="G10" i="40"/>
  <c r="G7" i="40"/>
  <c r="G4" i="40"/>
  <c r="E27" i="40" l="1"/>
  <c r="E15" i="40"/>
  <c r="E23" i="40"/>
  <c r="G30" i="40"/>
  <c r="E19" i="40"/>
  <c r="I13" i="40"/>
  <c r="I17" i="40"/>
  <c r="I21" i="40"/>
  <c r="I5" i="40"/>
  <c r="E35" i="40"/>
  <c r="I33" i="40"/>
  <c r="I37" i="40"/>
  <c r="I9" i="40"/>
  <c r="I29" i="40"/>
  <c r="I25" i="40"/>
  <c r="E7" i="40"/>
  <c r="E11" i="40"/>
  <c r="E31" i="40"/>
  <c r="C46" i="40"/>
  <c r="G8" i="40"/>
  <c r="G11" i="40"/>
  <c r="G18" i="40"/>
  <c r="G24" i="40"/>
  <c r="G27" i="40"/>
  <c r="G34" i="40"/>
  <c r="G6" i="40"/>
  <c r="G12" i="40"/>
  <c r="G15" i="40"/>
  <c r="G22" i="40"/>
  <c r="G28" i="40"/>
  <c r="G31" i="40"/>
  <c r="G38" i="40"/>
  <c r="I4" i="40"/>
  <c r="E6" i="40"/>
  <c r="I8" i="40"/>
  <c r="E10" i="40"/>
  <c r="I12" i="40"/>
  <c r="E14" i="40"/>
  <c r="I16" i="40"/>
  <c r="E18" i="40"/>
  <c r="I20" i="40"/>
  <c r="E22" i="40"/>
  <c r="I24" i="40"/>
  <c r="E26" i="40"/>
  <c r="I28" i="40"/>
  <c r="E30" i="40"/>
  <c r="I32" i="40"/>
  <c r="E34" i="40"/>
  <c r="I36" i="40"/>
  <c r="E38" i="40"/>
  <c r="E5" i="40"/>
  <c r="I7" i="40"/>
  <c r="E9" i="40"/>
  <c r="I11" i="40"/>
  <c r="E13" i="40"/>
  <c r="I15" i="40"/>
  <c r="E17" i="40"/>
  <c r="I19" i="40"/>
  <c r="E21" i="40"/>
  <c r="I23" i="40"/>
  <c r="E25" i="40"/>
  <c r="I27" i="40"/>
  <c r="E29" i="40"/>
  <c r="I31" i="40"/>
  <c r="E33" i="40"/>
  <c r="I35" i="40"/>
  <c r="E37" i="40"/>
  <c r="E4" i="40"/>
  <c r="G5" i="40"/>
  <c r="I6" i="40"/>
  <c r="E8" i="40"/>
  <c r="G9" i="40"/>
  <c r="I10" i="40"/>
  <c r="E12" i="40"/>
  <c r="G13" i="40"/>
  <c r="I14" i="40"/>
  <c r="E16" i="40"/>
  <c r="G17" i="40"/>
  <c r="I18" i="40"/>
  <c r="E20" i="40"/>
  <c r="G21" i="40"/>
  <c r="I22" i="40"/>
  <c r="E24" i="40"/>
  <c r="G25" i="40"/>
  <c r="I26" i="40"/>
  <c r="E28" i="40"/>
  <c r="G29" i="40"/>
  <c r="I30" i="40"/>
  <c r="E32" i="40"/>
  <c r="G33" i="40"/>
  <c r="I34" i="40"/>
  <c r="B46" i="39"/>
  <c r="B45" i="39"/>
  <c r="B44" i="39"/>
  <c r="H39" i="39"/>
  <c r="I36" i="39" s="1"/>
  <c r="F39" i="39"/>
  <c r="G35" i="39" s="1"/>
  <c r="D39" i="39"/>
  <c r="E38" i="39" s="1"/>
  <c r="G38" i="39"/>
  <c r="G34" i="39"/>
  <c r="G30" i="39"/>
  <c r="G26" i="39"/>
  <c r="G22" i="39"/>
  <c r="G18" i="39"/>
  <c r="G14" i="39"/>
  <c r="G10" i="39"/>
  <c r="G6" i="39"/>
  <c r="G39" i="40" l="1"/>
  <c r="E39" i="40"/>
  <c r="I39" i="40"/>
  <c r="E21" i="39"/>
  <c r="E32" i="39"/>
  <c r="E16" i="39"/>
  <c r="E37" i="39"/>
  <c r="E7" i="39"/>
  <c r="I10" i="39"/>
  <c r="I31" i="39"/>
  <c r="I23" i="39"/>
  <c r="I14" i="39"/>
  <c r="I21" i="39"/>
  <c r="I27" i="39"/>
  <c r="I34" i="39"/>
  <c r="E5" i="39"/>
  <c r="E23" i="39"/>
  <c r="I5" i="39"/>
  <c r="I7" i="39"/>
  <c r="I11" i="39"/>
  <c r="I15" i="39"/>
  <c r="I18" i="39"/>
  <c r="I25" i="39"/>
  <c r="I29" i="39"/>
  <c r="I35" i="39"/>
  <c r="I38" i="39"/>
  <c r="I9" i="39"/>
  <c r="I13" i="39"/>
  <c r="I19" i="39"/>
  <c r="I22" i="39"/>
  <c r="I33" i="39"/>
  <c r="I6" i="39"/>
  <c r="I17" i="39"/>
  <c r="I26" i="39"/>
  <c r="I30" i="39"/>
  <c r="I37" i="39"/>
  <c r="E12" i="39"/>
  <c r="E17" i="39"/>
  <c r="E19" i="39"/>
  <c r="E28" i="39"/>
  <c r="E33" i="39"/>
  <c r="E35" i="39"/>
  <c r="E8" i="39"/>
  <c r="E13" i="39"/>
  <c r="E15" i="39"/>
  <c r="E24" i="39"/>
  <c r="E29" i="39"/>
  <c r="E31" i="39"/>
  <c r="E4" i="39"/>
  <c r="E9" i="39"/>
  <c r="E11" i="39"/>
  <c r="E20" i="39"/>
  <c r="E25" i="39"/>
  <c r="E27" i="39"/>
  <c r="E36" i="39"/>
  <c r="C46" i="39"/>
  <c r="G5" i="39"/>
  <c r="G9" i="39"/>
  <c r="G13" i="39"/>
  <c r="G17" i="39"/>
  <c r="G21" i="39"/>
  <c r="G25" i="39"/>
  <c r="G29" i="39"/>
  <c r="G33" i="39"/>
  <c r="G37" i="39"/>
  <c r="G4" i="39"/>
  <c r="G8" i="39"/>
  <c r="G12" i="39"/>
  <c r="G16" i="39"/>
  <c r="G20" i="39"/>
  <c r="G24" i="39"/>
  <c r="G28" i="39"/>
  <c r="G32" i="39"/>
  <c r="G36" i="39"/>
  <c r="I4" i="39"/>
  <c r="E6" i="39"/>
  <c r="G7" i="39"/>
  <c r="I8" i="39"/>
  <c r="E10" i="39"/>
  <c r="G11" i="39"/>
  <c r="I12" i="39"/>
  <c r="E14" i="39"/>
  <c r="G15" i="39"/>
  <c r="I16" i="39"/>
  <c r="E18" i="39"/>
  <c r="G19" i="39"/>
  <c r="I20" i="39"/>
  <c r="E22" i="39"/>
  <c r="G23" i="39"/>
  <c r="I24" i="39"/>
  <c r="E26" i="39"/>
  <c r="G27" i="39"/>
  <c r="I28" i="39"/>
  <c r="E30" i="39"/>
  <c r="G31" i="39"/>
  <c r="I32" i="39"/>
  <c r="E34" i="39"/>
  <c r="B46" i="38"/>
  <c r="B45" i="38"/>
  <c r="B44" i="38"/>
  <c r="H39" i="38"/>
  <c r="I38" i="38" s="1"/>
  <c r="F39" i="38"/>
  <c r="G38" i="38" s="1"/>
  <c r="D39" i="38"/>
  <c r="E38" i="38" s="1"/>
  <c r="E37" i="38"/>
  <c r="G36" i="38"/>
  <c r="G35" i="38"/>
  <c r="E33" i="38"/>
  <c r="G32" i="38"/>
  <c r="G31" i="38"/>
  <c r="E29" i="38"/>
  <c r="G28" i="38"/>
  <c r="G27" i="38"/>
  <c r="I25" i="38"/>
  <c r="I23" i="38"/>
  <c r="I21" i="38"/>
  <c r="G21" i="38"/>
  <c r="E21" i="38"/>
  <c r="E20" i="38"/>
  <c r="G19" i="38"/>
  <c r="E19" i="38"/>
  <c r="I18" i="38"/>
  <c r="G18" i="38"/>
  <c r="E18" i="38"/>
  <c r="G17" i="38"/>
  <c r="G16" i="38"/>
  <c r="E16" i="38"/>
  <c r="G15" i="38"/>
  <c r="E15" i="38"/>
  <c r="I14" i="38"/>
  <c r="G14" i="38"/>
  <c r="E14" i="38"/>
  <c r="G13" i="38"/>
  <c r="G12" i="38"/>
  <c r="E12" i="38"/>
  <c r="G11" i="38"/>
  <c r="E11" i="38"/>
  <c r="I10" i="38"/>
  <c r="G10" i="38"/>
  <c r="E10" i="38"/>
  <c r="G9" i="38"/>
  <c r="G8" i="38"/>
  <c r="E8" i="38"/>
  <c r="G7" i="38"/>
  <c r="E7" i="38"/>
  <c r="I6" i="38"/>
  <c r="G6" i="38"/>
  <c r="E6" i="38"/>
  <c r="G5" i="38"/>
  <c r="G4" i="38"/>
  <c r="E4" i="38"/>
  <c r="B46" i="37"/>
  <c r="B45" i="37"/>
  <c r="B44" i="37"/>
  <c r="H39" i="37"/>
  <c r="I38" i="37" s="1"/>
  <c r="F39" i="37"/>
  <c r="G38" i="37" s="1"/>
  <c r="D39" i="37"/>
  <c r="E38" i="37" s="1"/>
  <c r="I25" i="37"/>
  <c r="I22" i="37"/>
  <c r="I19" i="37"/>
  <c r="G18" i="37"/>
  <c r="G17" i="37"/>
  <c r="G16" i="37"/>
  <c r="G15" i="37"/>
  <c r="I12" i="37"/>
  <c r="G11" i="37"/>
  <c r="I10" i="37"/>
  <c r="G10" i="37"/>
  <c r="E10" i="37"/>
  <c r="G9" i="37"/>
  <c r="G8" i="37"/>
  <c r="I7" i="37"/>
  <c r="G7" i="37"/>
  <c r="G6" i="37"/>
  <c r="E6" i="37"/>
  <c r="G5" i="37"/>
  <c r="G4" i="37"/>
  <c r="B46" i="36"/>
  <c r="B45" i="36"/>
  <c r="B44" i="36"/>
  <c r="H39" i="36"/>
  <c r="I38" i="36" s="1"/>
  <c r="F39" i="36"/>
  <c r="G38" i="36" s="1"/>
  <c r="D39" i="36"/>
  <c r="E36" i="36" s="1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G15" i="36"/>
  <c r="I14" i="36"/>
  <c r="I13" i="36"/>
  <c r="I12" i="36"/>
  <c r="I11" i="36"/>
  <c r="I10" i="36"/>
  <c r="G10" i="36"/>
  <c r="I9" i="36"/>
  <c r="I8" i="36"/>
  <c r="I7" i="36"/>
  <c r="G7" i="36"/>
  <c r="I6" i="36"/>
  <c r="I5" i="36"/>
  <c r="I4" i="36"/>
  <c r="G4" i="36"/>
  <c r="E39" i="39" l="1"/>
  <c r="I39" i="39"/>
  <c r="G39" i="39"/>
  <c r="I28" i="37"/>
  <c r="I32" i="37"/>
  <c r="I4" i="37"/>
  <c r="I39" i="37" s="1"/>
  <c r="E8" i="37"/>
  <c r="I9" i="37"/>
  <c r="I13" i="37"/>
  <c r="I15" i="37"/>
  <c r="I17" i="37"/>
  <c r="I20" i="37"/>
  <c r="I23" i="37"/>
  <c r="E26" i="37"/>
  <c r="I29" i="37"/>
  <c r="I33" i="37"/>
  <c r="I5" i="38"/>
  <c r="I9" i="38"/>
  <c r="I13" i="38"/>
  <c r="I17" i="38"/>
  <c r="I20" i="38"/>
  <c r="E22" i="38"/>
  <c r="E24" i="38"/>
  <c r="E26" i="38"/>
  <c r="I27" i="38"/>
  <c r="I29" i="38"/>
  <c r="I31" i="38"/>
  <c r="I33" i="38"/>
  <c r="I35" i="38"/>
  <c r="I37" i="38"/>
  <c r="I6" i="37"/>
  <c r="I11" i="37"/>
  <c r="I14" i="37"/>
  <c r="I21" i="37"/>
  <c r="I24" i="37"/>
  <c r="I26" i="37"/>
  <c r="I30" i="37"/>
  <c r="I4" i="38"/>
  <c r="I39" i="38" s="1"/>
  <c r="I8" i="38"/>
  <c r="I12" i="38"/>
  <c r="I16" i="38"/>
  <c r="I22" i="38"/>
  <c r="I24" i="38"/>
  <c r="I26" i="38"/>
  <c r="I30" i="38"/>
  <c r="I34" i="38"/>
  <c r="G6" i="36"/>
  <c r="G11" i="36"/>
  <c r="G14" i="36"/>
  <c r="E4" i="37"/>
  <c r="I5" i="37"/>
  <c r="I8" i="37"/>
  <c r="E12" i="37"/>
  <c r="E15" i="37"/>
  <c r="I16" i="37"/>
  <c r="I18" i="37"/>
  <c r="E22" i="37"/>
  <c r="E25" i="37"/>
  <c r="I27" i="37"/>
  <c r="I31" i="37"/>
  <c r="E5" i="38"/>
  <c r="I7" i="38"/>
  <c r="E9" i="38"/>
  <c r="I11" i="38"/>
  <c r="E13" i="38"/>
  <c r="I15" i="38"/>
  <c r="E17" i="38"/>
  <c r="I19" i="38"/>
  <c r="E23" i="38"/>
  <c r="E25" i="38"/>
  <c r="E27" i="38"/>
  <c r="I28" i="38"/>
  <c r="E31" i="38"/>
  <c r="I32" i="38"/>
  <c r="E35" i="38"/>
  <c r="I36" i="38"/>
  <c r="G20" i="38"/>
  <c r="G23" i="38"/>
  <c r="G22" i="38"/>
  <c r="G25" i="38"/>
  <c r="G24" i="38"/>
  <c r="G26" i="38"/>
  <c r="G29" i="38"/>
  <c r="G30" i="38"/>
  <c r="G33" i="38"/>
  <c r="G34" i="38"/>
  <c r="G37" i="38"/>
  <c r="E28" i="38"/>
  <c r="E30" i="38"/>
  <c r="E32" i="38"/>
  <c r="E34" i="38"/>
  <c r="E36" i="38"/>
  <c r="C46" i="38"/>
  <c r="I34" i="37"/>
  <c r="G12" i="37"/>
  <c r="G13" i="37"/>
  <c r="G14" i="37"/>
  <c r="G19" i="37"/>
  <c r="G20" i="37"/>
  <c r="G22" i="37"/>
  <c r="G26" i="37"/>
  <c r="I35" i="37"/>
  <c r="G21" i="37"/>
  <c r="G24" i="37"/>
  <c r="E5" i="37"/>
  <c r="E7" i="37"/>
  <c r="E9" i="37"/>
  <c r="E11" i="37"/>
  <c r="E13" i="37"/>
  <c r="E18" i="37"/>
  <c r="E14" i="37"/>
  <c r="E16" i="37"/>
  <c r="E20" i="37"/>
  <c r="E29" i="37"/>
  <c r="E30" i="37"/>
  <c r="G30" i="37"/>
  <c r="G35" i="37"/>
  <c r="E17" i="37"/>
  <c r="E19" i="37"/>
  <c r="E21" i="37"/>
  <c r="E23" i="37"/>
  <c r="E24" i="37"/>
  <c r="E27" i="37"/>
  <c r="E33" i="37"/>
  <c r="I36" i="37"/>
  <c r="G23" i="37"/>
  <c r="G25" i="37"/>
  <c r="G27" i="37"/>
  <c r="G28" i="37"/>
  <c r="G32" i="37"/>
  <c r="E28" i="37"/>
  <c r="E31" i="37"/>
  <c r="E32" i="37"/>
  <c r="E36" i="37"/>
  <c r="E37" i="37"/>
  <c r="I37" i="37"/>
  <c r="G29" i="37"/>
  <c r="G31" i="37"/>
  <c r="G33" i="37"/>
  <c r="G37" i="37"/>
  <c r="E34" i="37"/>
  <c r="E35" i="37"/>
  <c r="G34" i="37"/>
  <c r="G36" i="37"/>
  <c r="C46" i="37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G39" i="38" l="1"/>
  <c r="E39" i="38"/>
  <c r="G39" i="37"/>
  <c r="E39" i="37"/>
  <c r="I39" i="36"/>
  <c r="G39" i="36"/>
  <c r="E39" i="36"/>
</calcChain>
</file>

<file path=xl/sharedStrings.xml><?xml version="1.0" encoding="utf-8"?>
<sst xmlns="http://schemas.openxmlformats.org/spreadsheetml/2006/main" count="635" uniqueCount="97">
  <si>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</si>
  <si>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</si>
  <si>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</si>
  <si>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</si>
  <si>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</si>
  <si>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</si>
  <si>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</si>
  <si>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</si>
  <si>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</si>
  <si>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</si>
  <si>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</si>
  <si>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</si>
  <si>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</si>
  <si>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</si>
  <si>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</si>
  <si>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</si>
  <si>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</si>
  <si>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</si>
  <si>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</si>
  <si>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</si>
  <si>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</si>
  <si>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</si>
  <si>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</si>
  <si>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</si>
  <si>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</si>
  <si>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</si>
  <si>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</si>
  <si>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</si>
  <si>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</si>
  <si>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</si>
  <si>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</si>
  <si>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</si>
  <si>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</si>
  <si>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</si>
  <si>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</si>
  <si>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</si>
  <si>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</si>
  <si>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</si>
  <si>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</si>
  <si>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</si>
  <si>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</si>
  <si>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</si>
  <si>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</si>
  <si>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</si>
  <si>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</si>
  <si>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</si>
  <si>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</si>
  <si>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</si>
  <si>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</si>
  <si>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</si>
  <si>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</si>
  <si>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</si>
  <si>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</si>
  <si>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</si>
  <si>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</si>
  <si>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</si>
  <si>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</si>
  <si>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</si>
  <si>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</si>
  <si>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</si>
  <si>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</si>
  <si>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</si>
  <si>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</si>
  <si>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</si>
  <si>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</si>
  <si>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</si>
  <si>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</si>
  <si>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</si>
  <si>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</si>
  <si>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</si>
  <si>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</si>
  <si>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</si>
  <si>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</si>
  <si>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</si>
  <si>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</si>
  <si>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</si>
  <si>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</si>
  <si>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</si>
  <si>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</si>
  <si>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</si>
  <si>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</si>
  <si>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</si>
  <si>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</si>
  <si>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</si>
  <si>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</si>
  <si>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</si>
  <si>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</si>
  <si>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</si>
  <si>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</si>
  <si>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511, TABELA 16) não coincide com o total de cargos lotados (= 500, TABELA 15), porque no total de 510 estão computados os 40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</si>
  <si>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502, TABELA 16) não coincide com o total de cargos lotados (= 492, TABELA 15), porque no total de 502 estão computados os 39 servidores de outros órgãos à disposição do TCE, menos 29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</si>
  <si>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503, TABELA 16) não coincide com o total de cargos lotados (= 495, TABELA 15), porque no total de 503 estão computados os 43 servidores de outros órgãos à disposição do TCE, menos 35 servidores efetivos que, concomitantemente, ocupam cargos comissionados.</t>
    </r>
  </si>
  <si>
    <t>GAGSS</t>
  </si>
  <si>
    <t>GCHJN</t>
  </si>
  <si>
    <t>GCADMFJ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</si>
  <si>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488, TABELA 15), porque no total de 494 estão computados os 41 servidores de outros órgãos à disposição do TCE, menos 35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</si>
  <si>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483, TABELA 15), porque no total de 494 estão computados os 41 servidores de outros órgãos à disposição do TCE, menos 30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</si>
</sst>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1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17"/>
          <c:y val="0.26295951958008434"/>
          <c:w val="0.42189216972879173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42</c:v>
                </c:pt>
                <c:pt idx="3">
                  <c:v>17</c:v>
                </c:pt>
                <c:pt idx="4">
                  <c:v>51</c:v>
                </c:pt>
                <c:pt idx="5">
                  <c:v>35</c:v>
                </c:pt>
                <c:pt idx="6">
                  <c:v>10</c:v>
                </c:pt>
                <c:pt idx="7">
                  <c:v>31</c:v>
                </c:pt>
                <c:pt idx="8">
                  <c:v>43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10</c:v>
                </c:pt>
                <c:pt idx="28">
                  <c:v>17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34</c:v>
                </c:pt>
                <c:pt idx="33">
                  <c:v>6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56"/>
                  <c:y val="-1.26419842878197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190</c:v>
                </c:pt>
                <c:pt idx="2" formatCode="0">
                  <c:v>314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02"/>
          <c:w val="0.27781420052176231"/>
          <c:h val="0.30895678267315313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5"/>
          <c:y val="0.26295951958008434"/>
          <c:w val="0.4218921697287919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52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9</c:v>
                </c:pt>
                <c:pt idx="28">
                  <c:v>16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1"/>
                  <c:y val="-1.26419842878197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13"/>
          <c:w val="0.27781420052176231"/>
          <c:h val="0.3089567826731533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51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20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305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2.1568627450980391</v>
      </c>
      <c r="F5" s="10">
        <v>11</v>
      </c>
      <c r="G5" s="14">
        <f t="shared" si="1"/>
        <v>2.75</v>
      </c>
      <c r="H5" s="10">
        <v>10</v>
      </c>
      <c r="I5" s="14">
        <f t="shared" si="2"/>
        <v>3.4129692832764507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42</v>
      </c>
      <c r="E6" s="14">
        <f t="shared" si="0"/>
        <v>8.235294117647058</v>
      </c>
      <c r="F6" s="10">
        <v>22</v>
      </c>
      <c r="G6" s="14">
        <f t="shared" si="1"/>
        <v>5.5</v>
      </c>
      <c r="H6" s="10">
        <v>14</v>
      </c>
      <c r="I6" s="14">
        <f t="shared" si="2"/>
        <v>4.7781569965870307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3.3333333333333335</v>
      </c>
      <c r="F7" s="10">
        <v>17</v>
      </c>
      <c r="G7" s="14">
        <f t="shared" si="1"/>
        <v>4.25</v>
      </c>
      <c r="H7" s="10">
        <v>16</v>
      </c>
      <c r="I7" s="14">
        <f t="shared" si="2"/>
        <v>5.4607508532423212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</v>
      </c>
      <c r="F8" s="10">
        <v>50</v>
      </c>
      <c r="G8" s="14">
        <f t="shared" si="1"/>
        <v>12.5</v>
      </c>
      <c r="H8" s="10">
        <v>43</v>
      </c>
      <c r="I8" s="14">
        <f t="shared" si="2"/>
        <v>14.675767918088736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35</v>
      </c>
      <c r="E9" s="14">
        <f t="shared" si="0"/>
        <v>6.8627450980392162</v>
      </c>
      <c r="F9" s="10">
        <v>32</v>
      </c>
      <c r="G9" s="14">
        <f t="shared" si="1"/>
        <v>8</v>
      </c>
      <c r="H9" s="10">
        <v>29</v>
      </c>
      <c r="I9" s="14">
        <f t="shared" si="2"/>
        <v>9.8976109215017072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10</v>
      </c>
      <c r="E10" s="14">
        <f t="shared" si="0"/>
        <v>1.9607843137254901</v>
      </c>
      <c r="F10" s="10">
        <v>10</v>
      </c>
      <c r="G10" s="14">
        <f t="shared" si="1"/>
        <v>2.5</v>
      </c>
      <c r="H10" s="10">
        <v>7</v>
      </c>
      <c r="I10" s="14">
        <f t="shared" si="2"/>
        <v>2.3890784982935154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6.0784313725490193</v>
      </c>
      <c r="F11" s="10">
        <v>29</v>
      </c>
      <c r="G11" s="14">
        <f t="shared" si="1"/>
        <v>7.2499999999999991</v>
      </c>
      <c r="H11" s="10">
        <v>27</v>
      </c>
      <c r="I11" s="14">
        <f t="shared" si="2"/>
        <v>9.2150170648464158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43</v>
      </c>
      <c r="E12" s="14">
        <f t="shared" si="0"/>
        <v>8.4313725490196081</v>
      </c>
      <c r="F12" s="10">
        <v>39</v>
      </c>
      <c r="G12" s="14">
        <f t="shared" si="1"/>
        <v>9.75</v>
      </c>
      <c r="H12" s="10">
        <v>37</v>
      </c>
      <c r="I12" s="14">
        <f t="shared" si="2"/>
        <v>12.627986348122866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4.5098039215686274</v>
      </c>
      <c r="F13" s="10">
        <v>20</v>
      </c>
      <c r="G13" s="14">
        <f t="shared" si="1"/>
        <v>5</v>
      </c>
      <c r="H13" s="10">
        <v>9</v>
      </c>
      <c r="I13" s="14">
        <f t="shared" si="2"/>
        <v>3.0716723549488054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3.1372549019607843</v>
      </c>
      <c r="F14" s="10">
        <v>12</v>
      </c>
      <c r="G14" s="14">
        <f t="shared" si="1"/>
        <v>3</v>
      </c>
      <c r="H14" s="10">
        <v>8</v>
      </c>
      <c r="I14" s="14">
        <f t="shared" si="2"/>
        <v>2.7303754266211606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1.7647058823529411</v>
      </c>
      <c r="F15" s="10">
        <v>8</v>
      </c>
      <c r="G15" s="14">
        <f t="shared" si="1"/>
        <v>2</v>
      </c>
      <c r="H15" s="10">
        <v>7</v>
      </c>
      <c r="I15" s="14">
        <f t="shared" si="2"/>
        <v>2.3890784982935154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2.1568627450980391</v>
      </c>
      <c r="F16" s="10">
        <v>11</v>
      </c>
      <c r="G16" s="14">
        <f t="shared" si="1"/>
        <v>2.75</v>
      </c>
      <c r="H16" s="10">
        <v>8</v>
      </c>
      <c r="I16" s="14">
        <f t="shared" si="2"/>
        <v>2.7303754266211606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0.98039215686274506</v>
      </c>
      <c r="F17" s="10">
        <v>5</v>
      </c>
      <c r="G17" s="14">
        <f t="shared" si="1"/>
        <v>1.25</v>
      </c>
      <c r="H17" s="10">
        <v>2</v>
      </c>
      <c r="I17" s="14">
        <f t="shared" si="2"/>
        <v>0.68259385665529015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1.1764705882352942</v>
      </c>
      <c r="F18" s="10">
        <v>5</v>
      </c>
      <c r="G18" s="14">
        <f t="shared" si="1"/>
        <v>1.25</v>
      </c>
      <c r="H18" s="10">
        <v>3</v>
      </c>
      <c r="I18" s="14">
        <f t="shared" si="2"/>
        <v>1.0238907849829351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1.5686274509803921</v>
      </c>
      <c r="F19" s="10">
        <v>6</v>
      </c>
      <c r="G19" s="14">
        <f t="shared" si="1"/>
        <v>1.5</v>
      </c>
      <c r="H19" s="10">
        <v>4</v>
      </c>
      <c r="I19" s="14">
        <f t="shared" si="2"/>
        <v>1.3651877133105803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1.3725490196078431</v>
      </c>
      <c r="F20" s="10">
        <v>5</v>
      </c>
      <c r="G20" s="14">
        <f t="shared" si="1"/>
        <v>1.25</v>
      </c>
      <c r="H20" s="10">
        <v>3</v>
      </c>
      <c r="I20" s="14">
        <f t="shared" si="2"/>
        <v>1.0238907849829351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1.3725490196078431</v>
      </c>
      <c r="F21" s="10">
        <v>4</v>
      </c>
      <c r="G21" s="14">
        <f t="shared" si="1"/>
        <v>1</v>
      </c>
      <c r="H21" s="10">
        <v>2</v>
      </c>
      <c r="I21" s="14">
        <f t="shared" si="2"/>
        <v>0.68259385665529015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1.9607843137254901</v>
      </c>
      <c r="F22" s="10">
        <v>8</v>
      </c>
      <c r="G22" s="14">
        <f t="shared" si="1"/>
        <v>2</v>
      </c>
      <c r="H22" s="10">
        <v>7</v>
      </c>
      <c r="I22" s="14">
        <f t="shared" si="2"/>
        <v>2.3890784982935154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2.1568627450980391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0.68259385665529015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1.7647058823529411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1.0238907849829351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1.9607843137254901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1.7064846416382253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2.7450980392156863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1.3651877133105803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1.7647058823529411</v>
      </c>
      <c r="F27" s="10">
        <v>4</v>
      </c>
      <c r="G27" s="14">
        <f t="shared" si="1"/>
        <v>1</v>
      </c>
      <c r="H27" s="10">
        <v>2</v>
      </c>
      <c r="I27" s="14">
        <f t="shared" si="2"/>
        <v>0.68259385665529015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2.1568627450980391</v>
      </c>
      <c r="F28" s="10">
        <v>7</v>
      </c>
      <c r="G28" s="14">
        <f t="shared" si="1"/>
        <v>1.7500000000000002</v>
      </c>
      <c r="H28" s="10">
        <v>2</v>
      </c>
      <c r="I28" s="14">
        <f t="shared" si="2"/>
        <v>0.68259385665529015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0.78431372549019607</v>
      </c>
      <c r="F29" s="10">
        <v>4</v>
      </c>
      <c r="G29" s="14">
        <f t="shared" si="1"/>
        <v>1</v>
      </c>
      <c r="H29" s="10">
        <v>2</v>
      </c>
      <c r="I29" s="14">
        <f t="shared" si="2"/>
        <v>0.68259385665529015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2.3529411764705883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1.3651877133105803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1.9607843137254901</v>
      </c>
      <c r="F31" s="10">
        <v>7</v>
      </c>
      <c r="G31" s="14">
        <f t="shared" si="1"/>
        <v>1.7500000000000002</v>
      </c>
      <c r="H31" s="10">
        <v>2</v>
      </c>
      <c r="I31" s="14">
        <f t="shared" si="2"/>
        <v>0.68259385665529015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17</v>
      </c>
      <c r="E32" s="14">
        <f t="shared" si="0"/>
        <v>3.3333333333333335</v>
      </c>
      <c r="F32" s="10">
        <v>3</v>
      </c>
      <c r="G32" s="14">
        <f t="shared" si="1"/>
        <v>0.75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0.98039215686274506</v>
      </c>
      <c r="F33" s="10">
        <v>5</v>
      </c>
      <c r="G33" s="14">
        <f t="shared" si="1"/>
        <v>1.25</v>
      </c>
      <c r="H33" s="10">
        <v>4</v>
      </c>
      <c r="I33" s="14">
        <f t="shared" si="2"/>
        <v>1.3651877133105803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2.1568627450980391</v>
      </c>
      <c r="F34" s="10">
        <v>8</v>
      </c>
      <c r="G34" s="14">
        <f t="shared" si="1"/>
        <v>2</v>
      </c>
      <c r="H34" s="10">
        <v>2</v>
      </c>
      <c r="I34" s="14">
        <f t="shared" si="2"/>
        <v>0.68259385665529015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0.78431372549019607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1.0238907849829351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6.666666666666667</v>
      </c>
      <c r="F36" s="10">
        <v>19</v>
      </c>
      <c r="G36" s="14">
        <f t="shared" si="1"/>
        <v>4.75</v>
      </c>
      <c r="H36" s="10">
        <v>15</v>
      </c>
      <c r="I36" s="14">
        <f t="shared" si="2"/>
        <v>5.1194539249146755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6</v>
      </c>
      <c r="E37" s="14">
        <f t="shared" si="0"/>
        <v>1.1764705882352942</v>
      </c>
      <c r="F37" s="15">
        <v>6</v>
      </c>
      <c r="G37" s="14">
        <f t="shared" si="1"/>
        <v>1.5</v>
      </c>
      <c r="H37" s="15">
        <v>6</v>
      </c>
      <c r="I37" s="14">
        <f t="shared" si="2"/>
        <v>2.0477815699658701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0.19607843137254902</v>
      </c>
      <c r="F38" s="15">
        <v>1</v>
      </c>
      <c r="G38" s="14">
        <f t="shared" si="1"/>
        <v>0.25</v>
      </c>
      <c r="H38" s="15">
        <v>1</v>
      </c>
      <c r="I38" s="14">
        <f t="shared" si="2"/>
        <v>0.34129692832764508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510</v>
      </c>
      <c r="E39" s="17">
        <f t="shared" ref="E39:I39" si="3">SUM(E4:E38)</f>
        <v>99.999999999999986</v>
      </c>
      <c r="F39" s="16">
        <f t="shared" si="3"/>
        <v>400</v>
      </c>
      <c r="G39" s="17">
        <f t="shared" si="3"/>
        <v>100</v>
      </c>
      <c r="H39" s="16">
        <f>SUM(H4:H38)</f>
        <v>293</v>
      </c>
      <c r="I39" s="17">
        <f t="shared" si="3"/>
        <v>99.999999999999986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89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190</v>
      </c>
    </row>
    <row r="45" spans="1:10" x14ac:dyDescent="0.25">
      <c r="A45" s="19" t="s">
        <v>50</v>
      </c>
      <c r="B45" s="22">
        <f>SUM(D19:D29,D16:D17,D7:D12,D5)</f>
        <v>314</v>
      </c>
      <c r="C45" s="18"/>
    </row>
    <row r="46" spans="1:10" x14ac:dyDescent="0.25">
      <c r="A46" s="19" t="s">
        <v>88</v>
      </c>
      <c r="B46">
        <f>D37</f>
        <v>6</v>
      </c>
      <c r="C46" s="18">
        <f>SUM(B43:B46)</f>
        <v>510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0" zoomScale="110" zoomScaleNormal="110" workbookViewId="0">
      <selection activeCell="J40" sqref="J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2.1912350597609564</v>
      </c>
      <c r="F5" s="10">
        <v>11</v>
      </c>
      <c r="G5" s="14">
        <f t="shared" si="1"/>
        <v>2.7777777777777777</v>
      </c>
      <c r="H5" s="10">
        <v>10</v>
      </c>
      <c r="I5" s="14">
        <f t="shared" si="2"/>
        <v>3.4602076124567476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8.1673306772908365</v>
      </c>
      <c r="F6" s="10">
        <v>21</v>
      </c>
      <c r="G6" s="14">
        <f t="shared" si="1"/>
        <v>5.3030303030303028</v>
      </c>
      <c r="H6" s="10">
        <v>13</v>
      </c>
      <c r="I6" s="14">
        <f t="shared" si="2"/>
        <v>4.4982698961937722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3.3864541832669319</v>
      </c>
      <c r="F7" s="10">
        <v>17</v>
      </c>
      <c r="G7" s="14">
        <f t="shared" si="1"/>
        <v>4.2929292929292924</v>
      </c>
      <c r="H7" s="10">
        <v>16</v>
      </c>
      <c r="I7" s="14">
        <f t="shared" si="2"/>
        <v>5.5363321799307963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52</v>
      </c>
      <c r="E8" s="14">
        <f t="shared" si="0"/>
        <v>10.358565737051793</v>
      </c>
      <c r="F8" s="10">
        <v>51</v>
      </c>
      <c r="G8" s="14">
        <f t="shared" si="1"/>
        <v>12.878787878787879</v>
      </c>
      <c r="H8" s="10">
        <v>44</v>
      </c>
      <c r="I8" s="14">
        <f t="shared" si="2"/>
        <v>15.224913494809689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6.573705179282868</v>
      </c>
      <c r="F9" s="10">
        <v>30</v>
      </c>
      <c r="G9" s="14">
        <f t="shared" si="1"/>
        <v>7.5757575757575761</v>
      </c>
      <c r="H9" s="10">
        <v>27</v>
      </c>
      <c r="I9" s="14">
        <f t="shared" si="2"/>
        <v>9.3425605536332181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1.7928286852589643</v>
      </c>
      <c r="F10" s="10">
        <v>9</v>
      </c>
      <c r="G10" s="14">
        <f t="shared" si="1"/>
        <v>2.2727272727272729</v>
      </c>
      <c r="H10" s="10">
        <v>7</v>
      </c>
      <c r="I10" s="14">
        <f t="shared" si="2"/>
        <v>2.422145328719723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6.1752988047808763</v>
      </c>
      <c r="F11" s="10">
        <v>29</v>
      </c>
      <c r="G11" s="14">
        <f t="shared" si="1"/>
        <v>7.3232323232323235</v>
      </c>
      <c r="H11" s="10">
        <v>27</v>
      </c>
      <c r="I11" s="14">
        <f t="shared" si="2"/>
        <v>9.3425605536332181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8.3665338645418323</v>
      </c>
      <c r="F12" s="10">
        <v>39</v>
      </c>
      <c r="G12" s="14">
        <f t="shared" si="1"/>
        <v>9.8484848484848477</v>
      </c>
      <c r="H12" s="10">
        <v>37</v>
      </c>
      <c r="I12" s="14">
        <f t="shared" si="2"/>
        <v>12.802768166089965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20</v>
      </c>
      <c r="G13" s="14">
        <f t="shared" si="1"/>
        <v>5.0505050505050502</v>
      </c>
      <c r="H13" s="10">
        <v>9</v>
      </c>
      <c r="I13" s="14">
        <f t="shared" si="2"/>
        <v>3.1141868512110724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3.1872509960159361</v>
      </c>
      <c r="F14" s="10">
        <v>12</v>
      </c>
      <c r="G14" s="14">
        <f t="shared" si="1"/>
        <v>3.0303030303030303</v>
      </c>
      <c r="H14" s="10">
        <v>8</v>
      </c>
      <c r="I14" s="14">
        <f t="shared" si="2"/>
        <v>2.7681660899653981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1.7928286852589643</v>
      </c>
      <c r="F15" s="10">
        <v>8</v>
      </c>
      <c r="G15" s="14">
        <f t="shared" si="1"/>
        <v>2.0202020202020203</v>
      </c>
      <c r="H15" s="10">
        <v>7</v>
      </c>
      <c r="I15" s="14">
        <f t="shared" si="2"/>
        <v>2.422145328719723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2.1912350597609564</v>
      </c>
      <c r="F16" s="10">
        <v>11</v>
      </c>
      <c r="G16" s="14">
        <f t="shared" si="1"/>
        <v>2.7777777777777777</v>
      </c>
      <c r="H16" s="10">
        <v>8</v>
      </c>
      <c r="I16" s="14">
        <f t="shared" si="2"/>
        <v>2.7681660899653981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0.99601593625498008</v>
      </c>
      <c r="F17" s="10">
        <v>5</v>
      </c>
      <c r="G17" s="14">
        <f t="shared" si="1"/>
        <v>1.2626262626262625</v>
      </c>
      <c r="H17" s="10">
        <v>2</v>
      </c>
      <c r="I17" s="14">
        <f t="shared" si="2"/>
        <v>0.69204152249134954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1.1952191235059761</v>
      </c>
      <c r="F18" s="10">
        <v>5</v>
      </c>
      <c r="G18" s="14">
        <f t="shared" si="1"/>
        <v>1.2626262626262625</v>
      </c>
      <c r="H18" s="10">
        <v>3</v>
      </c>
      <c r="I18" s="14">
        <f t="shared" si="2"/>
        <v>1.0380622837370241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1.5151515151515151</v>
      </c>
      <c r="H19" s="10">
        <v>4</v>
      </c>
      <c r="I19" s="14">
        <f t="shared" si="2"/>
        <v>1.3840830449826991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5</v>
      </c>
      <c r="G20" s="14">
        <f t="shared" si="1"/>
        <v>1.2626262626262625</v>
      </c>
      <c r="H20" s="10">
        <v>3</v>
      </c>
      <c r="I20" s="14">
        <f t="shared" si="2"/>
        <v>1.0380622837370241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1.394422310756972</v>
      </c>
      <c r="F21" s="10">
        <v>4</v>
      </c>
      <c r="G21" s="14">
        <f t="shared" si="1"/>
        <v>1.0101010101010102</v>
      </c>
      <c r="H21" s="10">
        <v>2</v>
      </c>
      <c r="I21" s="14">
        <f t="shared" si="2"/>
        <v>0.69204152249134954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2.1912350597609564</v>
      </c>
      <c r="F22" s="10">
        <v>8</v>
      </c>
      <c r="G22" s="14">
        <f t="shared" si="1"/>
        <v>2.0202020202020203</v>
      </c>
      <c r="H22" s="10">
        <v>7</v>
      </c>
      <c r="I22" s="14">
        <f t="shared" si="2"/>
        <v>2.422145328719723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7</v>
      </c>
      <c r="G23" s="14">
        <f t="shared" si="1"/>
        <v>1.7676767676767675</v>
      </c>
      <c r="H23" s="10">
        <v>2</v>
      </c>
      <c r="I23" s="14">
        <f t="shared" si="2"/>
        <v>0.69204152249134954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1.7928286852589643</v>
      </c>
      <c r="F24" s="10">
        <v>7</v>
      </c>
      <c r="G24" s="14">
        <f t="shared" si="1"/>
        <v>1.7676767676767675</v>
      </c>
      <c r="H24" s="10">
        <v>3</v>
      </c>
      <c r="I24" s="14">
        <f t="shared" si="2"/>
        <v>1.0380622837370241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7</v>
      </c>
      <c r="G25" s="14">
        <f t="shared" si="1"/>
        <v>1.7676767676767675</v>
      </c>
      <c r="H25" s="10">
        <v>5</v>
      </c>
      <c r="I25" s="14">
        <f t="shared" si="2"/>
        <v>1.7301038062283738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2.788844621513944</v>
      </c>
      <c r="F26" s="10">
        <v>11</v>
      </c>
      <c r="G26" s="14">
        <f t="shared" si="1"/>
        <v>2.7777777777777777</v>
      </c>
      <c r="H26" s="10">
        <v>4</v>
      </c>
      <c r="I26" s="14">
        <f t="shared" si="2"/>
        <v>1.3840830449826991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1.7928286852589643</v>
      </c>
      <c r="F27" s="10">
        <v>4</v>
      </c>
      <c r="G27" s="14">
        <f t="shared" si="1"/>
        <v>1.0101010101010102</v>
      </c>
      <c r="H27" s="10">
        <v>2</v>
      </c>
      <c r="I27" s="14">
        <f t="shared" si="2"/>
        <v>0.69204152249134954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2.1912350597609564</v>
      </c>
      <c r="F28" s="10">
        <v>7</v>
      </c>
      <c r="G28" s="14">
        <f t="shared" si="1"/>
        <v>1.7676767676767675</v>
      </c>
      <c r="H28" s="10">
        <v>2</v>
      </c>
      <c r="I28" s="14">
        <f t="shared" si="2"/>
        <v>0.69204152249134954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0.79681274900398402</v>
      </c>
      <c r="F29" s="10">
        <v>4</v>
      </c>
      <c r="G29" s="14">
        <f t="shared" si="1"/>
        <v>1.0101010101010102</v>
      </c>
      <c r="H29" s="10">
        <v>2</v>
      </c>
      <c r="I29" s="14">
        <f t="shared" si="2"/>
        <v>0.69204152249134954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2.3904382470119523</v>
      </c>
      <c r="F30" s="10">
        <v>7</v>
      </c>
      <c r="G30" s="14">
        <f t="shared" si="1"/>
        <v>1.7676767676767675</v>
      </c>
      <c r="H30" s="10">
        <v>4</v>
      </c>
      <c r="I30" s="14">
        <f t="shared" si="2"/>
        <v>1.3840830449826991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1.7928286852589643</v>
      </c>
      <c r="F31" s="10">
        <v>6</v>
      </c>
      <c r="G31" s="14">
        <f t="shared" si="1"/>
        <v>1.5151515151515151</v>
      </c>
      <c r="H31" s="10">
        <v>1</v>
      </c>
      <c r="I31" s="14">
        <f t="shared" si="2"/>
        <v>0.34602076124567477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16</v>
      </c>
      <c r="E32" s="14">
        <f t="shared" si="0"/>
        <v>3.1872509960159361</v>
      </c>
      <c r="F32" s="10">
        <v>4</v>
      </c>
      <c r="G32" s="14">
        <f t="shared" si="1"/>
        <v>1.0101010101010102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1.2626262626262625</v>
      </c>
      <c r="H33" s="10">
        <v>4</v>
      </c>
      <c r="I33" s="14">
        <f t="shared" si="2"/>
        <v>1.3840830449826991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1.7676767676767675</v>
      </c>
      <c r="H34" s="10">
        <v>2</v>
      </c>
      <c r="I34" s="14">
        <f t="shared" si="2"/>
        <v>0.69204152249134954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0.75757575757575757</v>
      </c>
      <c r="H35" s="10">
        <v>3</v>
      </c>
      <c r="I35" s="14">
        <f t="shared" si="2"/>
        <v>1.0380622837370241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6.7729083665338639</v>
      </c>
      <c r="F36" s="10">
        <v>20</v>
      </c>
      <c r="G36" s="14">
        <f t="shared" si="1"/>
        <v>5.0505050505050502</v>
      </c>
      <c r="H36" s="10">
        <v>15</v>
      </c>
      <c r="I36" s="14">
        <f t="shared" si="2"/>
        <v>5.1903114186851207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1.2626262626262625</v>
      </c>
      <c r="H37" s="15">
        <v>5</v>
      </c>
      <c r="I37" s="14">
        <f t="shared" si="2"/>
        <v>1.7301038062283738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0.25252525252525254</v>
      </c>
      <c r="H38" s="15">
        <v>1</v>
      </c>
      <c r="I38" s="14">
        <f t="shared" si="2"/>
        <v>0.34602076124567477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100.00000000000001</v>
      </c>
      <c r="F39" s="16">
        <f t="shared" si="3"/>
        <v>396</v>
      </c>
      <c r="G39" s="17">
        <f t="shared" si="3"/>
        <v>99.999999999999915</v>
      </c>
      <c r="H39" s="16">
        <f>SUM(H4:H38)</f>
        <v>289</v>
      </c>
      <c r="I39" s="17">
        <f t="shared" si="3"/>
        <v>100.00000000000001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90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J26" sqref="J2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2.1868787276341948</v>
      </c>
      <c r="F5" s="10">
        <v>11</v>
      </c>
      <c r="G5" s="14">
        <f t="shared" si="1"/>
        <v>2.7848101265822782</v>
      </c>
      <c r="H5" s="10">
        <v>10</v>
      </c>
      <c r="I5" s="14">
        <f t="shared" si="2"/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8.1510934393638177</v>
      </c>
      <c r="F6" s="10">
        <v>21</v>
      </c>
      <c r="G6" s="14">
        <f t="shared" si="1"/>
        <v>5.3164556962025316</v>
      </c>
      <c r="H6" s="10">
        <v>13</v>
      </c>
      <c r="I6" s="14">
        <f t="shared" si="2"/>
        <v>4.5138888888888884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3.3797216699801194</v>
      </c>
      <c r="F7" s="10">
        <v>17</v>
      </c>
      <c r="G7" s="14">
        <f t="shared" si="1"/>
        <v>4.3037974683544302</v>
      </c>
      <c r="H7" s="10">
        <v>16</v>
      </c>
      <c r="I7" s="14">
        <f t="shared" si="2"/>
        <v>5.5555555555555554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10.139165009940358</v>
      </c>
      <c r="F8" s="10">
        <v>51</v>
      </c>
      <c r="G8" s="14">
        <f t="shared" si="1"/>
        <v>12.911392405063291</v>
      </c>
      <c r="H8" s="10">
        <v>44</v>
      </c>
      <c r="I8" s="14">
        <f t="shared" si="2"/>
        <v>15.277777777777779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6.5606361829025852</v>
      </c>
      <c r="F9" s="10">
        <v>30</v>
      </c>
      <c r="G9" s="14">
        <f t="shared" si="1"/>
        <v>7.59493670886076</v>
      </c>
      <c r="H9" s="10">
        <v>27</v>
      </c>
      <c r="I9" s="14">
        <f t="shared" si="2"/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1.7892644135188867</v>
      </c>
      <c r="F10" s="10">
        <v>9</v>
      </c>
      <c r="G10" s="14">
        <f t="shared" si="1"/>
        <v>2.278481012658228</v>
      </c>
      <c r="H10" s="10">
        <v>7</v>
      </c>
      <c r="I10" s="14">
        <f t="shared" si="2"/>
        <v>2.4305555555555558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6.1630218687872764</v>
      </c>
      <c r="F11" s="10">
        <v>29</v>
      </c>
      <c r="G11" s="14">
        <f t="shared" si="1"/>
        <v>7.3417721518987342</v>
      </c>
      <c r="H11" s="10">
        <v>27</v>
      </c>
      <c r="I11" s="14">
        <f t="shared" si="2"/>
        <v>9.375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8.3499005964214703</v>
      </c>
      <c r="F12" s="10">
        <v>39</v>
      </c>
      <c r="G12" s="14">
        <f t="shared" si="1"/>
        <v>9.8734177215189867</v>
      </c>
      <c r="H12" s="10">
        <v>37</v>
      </c>
      <c r="I12" s="14">
        <f t="shared" si="2"/>
        <v>12.847222222222221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4.5725646123260439</v>
      </c>
      <c r="F13" s="10">
        <v>20</v>
      </c>
      <c r="G13" s="14">
        <f t="shared" si="1"/>
        <v>5.0632911392405067</v>
      </c>
      <c r="H13" s="10">
        <v>9</v>
      </c>
      <c r="I13" s="14">
        <f t="shared" si="2"/>
        <v>3.125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3.180914512922465</v>
      </c>
      <c r="F14" s="10">
        <v>12</v>
      </c>
      <c r="G14" s="14">
        <f t="shared" si="1"/>
        <v>3.0379746835443036</v>
      </c>
      <c r="H14" s="10">
        <v>8</v>
      </c>
      <c r="I14" s="14">
        <f t="shared" si="2"/>
        <v>2.7777777777777777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1.7892644135188867</v>
      </c>
      <c r="F15" s="10">
        <v>8</v>
      </c>
      <c r="G15" s="14">
        <f t="shared" si="1"/>
        <v>2.0253164556962027</v>
      </c>
      <c r="H15" s="10">
        <v>7</v>
      </c>
      <c r="I15" s="14">
        <f t="shared" si="2"/>
        <v>2.4305555555555558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2.1868787276341948</v>
      </c>
      <c r="F16" s="10">
        <v>11</v>
      </c>
      <c r="G16" s="14">
        <f t="shared" si="1"/>
        <v>2.7848101265822782</v>
      </c>
      <c r="H16" s="10">
        <v>8</v>
      </c>
      <c r="I16" s="14">
        <f t="shared" si="2"/>
        <v>2.7777777777777777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0.99403578528827041</v>
      </c>
      <c r="F17" s="10">
        <v>5</v>
      </c>
      <c r="G17" s="14">
        <f t="shared" si="1"/>
        <v>1.2658227848101267</v>
      </c>
      <c r="H17" s="10">
        <v>2</v>
      </c>
      <c r="I17" s="14">
        <f t="shared" si="2"/>
        <v>0.69444444444444442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1.1928429423459244</v>
      </c>
      <c r="F18" s="10">
        <v>5</v>
      </c>
      <c r="G18" s="14">
        <f t="shared" si="1"/>
        <v>1.2658227848101267</v>
      </c>
      <c r="H18" s="10">
        <v>3</v>
      </c>
      <c r="I18" s="14">
        <f t="shared" si="2"/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1.5904572564612325</v>
      </c>
      <c r="F19" s="10">
        <v>6</v>
      </c>
      <c r="G19" s="14">
        <f t="shared" si="1"/>
        <v>1.5189873417721518</v>
      </c>
      <c r="H19" s="10">
        <v>4</v>
      </c>
      <c r="I19" s="14">
        <f t="shared" si="2"/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1.3916500994035785</v>
      </c>
      <c r="F20" s="10">
        <v>5</v>
      </c>
      <c r="G20" s="14">
        <f t="shared" si="1"/>
        <v>1.2658227848101267</v>
      </c>
      <c r="H20" s="10">
        <v>3</v>
      </c>
      <c r="I20" s="14">
        <f t="shared" si="2"/>
        <v>1.0416666666666665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1.3916500994035785</v>
      </c>
      <c r="F21" s="10">
        <v>4</v>
      </c>
      <c r="G21" s="14">
        <f t="shared" si="1"/>
        <v>1.0126582278481013</v>
      </c>
      <c r="H21" s="10">
        <v>2</v>
      </c>
      <c r="I21" s="14">
        <f t="shared" si="2"/>
        <v>0.69444444444444442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2.1868787276341948</v>
      </c>
      <c r="F22" s="10">
        <v>8</v>
      </c>
      <c r="G22" s="14">
        <f t="shared" si="1"/>
        <v>2.0253164556962027</v>
      </c>
      <c r="H22" s="10">
        <v>7</v>
      </c>
      <c r="I22" s="14">
        <f t="shared" si="2"/>
        <v>2.4305555555555558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2.1868787276341948</v>
      </c>
      <c r="F23" s="10">
        <v>7</v>
      </c>
      <c r="G23" s="14">
        <f t="shared" si="1"/>
        <v>1.7721518987341773</v>
      </c>
      <c r="H23" s="10">
        <v>2</v>
      </c>
      <c r="I23" s="14">
        <f t="shared" si="2"/>
        <v>0.69444444444444442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1.7892644135188867</v>
      </c>
      <c r="F24" s="10">
        <v>6</v>
      </c>
      <c r="G24" s="14">
        <f t="shared" si="1"/>
        <v>1.5189873417721518</v>
      </c>
      <c r="H24" s="10">
        <v>3</v>
      </c>
      <c r="I24" s="14">
        <f t="shared" si="2"/>
        <v>1.0416666666666665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1.9880715705765408</v>
      </c>
      <c r="F25" s="10">
        <v>7</v>
      </c>
      <c r="G25" s="14">
        <f t="shared" si="1"/>
        <v>1.7721518987341773</v>
      </c>
      <c r="H25" s="10">
        <v>5</v>
      </c>
      <c r="I25" s="14">
        <f t="shared" si="2"/>
        <v>1.7361111111111112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2.7833001988071571</v>
      </c>
      <c r="F26" s="10">
        <v>11</v>
      </c>
      <c r="G26" s="14">
        <f t="shared" si="1"/>
        <v>2.7848101265822782</v>
      </c>
      <c r="H26" s="10">
        <v>4</v>
      </c>
      <c r="I26" s="14">
        <f t="shared" si="2"/>
        <v>1.3888888888888888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1.7892644135188867</v>
      </c>
      <c r="F27" s="10">
        <v>4</v>
      </c>
      <c r="G27" s="14">
        <f t="shared" si="1"/>
        <v>1.0126582278481013</v>
      </c>
      <c r="H27" s="10">
        <v>2</v>
      </c>
      <c r="I27" s="14">
        <f t="shared" si="2"/>
        <v>0.69444444444444442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2.1868787276341948</v>
      </c>
      <c r="F28" s="10">
        <v>7</v>
      </c>
      <c r="G28" s="14">
        <f t="shared" si="1"/>
        <v>1.7721518987341773</v>
      </c>
      <c r="H28" s="10">
        <v>2</v>
      </c>
      <c r="I28" s="14">
        <f t="shared" si="2"/>
        <v>0.69444444444444442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0.79522862823061624</v>
      </c>
      <c r="F29" s="10">
        <v>4</v>
      </c>
      <c r="G29" s="14">
        <f t="shared" si="1"/>
        <v>1.0126582278481013</v>
      </c>
      <c r="H29" s="10">
        <v>2</v>
      </c>
      <c r="I29" s="14">
        <f t="shared" si="2"/>
        <v>0.69444444444444442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2.1868787276341948</v>
      </c>
      <c r="F30" s="10">
        <v>7</v>
      </c>
      <c r="G30" s="14">
        <f t="shared" si="1"/>
        <v>1.7721518987341773</v>
      </c>
      <c r="H30" s="10">
        <v>4</v>
      </c>
      <c r="I30" s="14">
        <f t="shared" si="2"/>
        <v>1.3888888888888888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1.7892644135188867</v>
      </c>
      <c r="F31" s="10">
        <v>6</v>
      </c>
      <c r="G31" s="14">
        <f t="shared" si="1"/>
        <v>1.5189873417721518</v>
      </c>
      <c r="H31" s="10">
        <v>1</v>
      </c>
      <c r="I31" s="14">
        <f t="shared" si="2"/>
        <v>0.34722222222222221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20</v>
      </c>
      <c r="E32" s="14">
        <f t="shared" si="0"/>
        <v>3.9761431411530817</v>
      </c>
      <c r="F32" s="10">
        <v>5</v>
      </c>
      <c r="G32" s="14">
        <f t="shared" si="1"/>
        <v>1.2658227848101267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0.99403578528827041</v>
      </c>
      <c r="F33" s="10">
        <v>5</v>
      </c>
      <c r="G33" s="14">
        <f t="shared" si="1"/>
        <v>1.2658227848101267</v>
      </c>
      <c r="H33" s="10">
        <v>4</v>
      </c>
      <c r="I33" s="14">
        <f t="shared" si="2"/>
        <v>1.3888888888888888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1.7892644135188867</v>
      </c>
      <c r="F34" s="10">
        <v>6</v>
      </c>
      <c r="G34" s="14">
        <f t="shared" si="1"/>
        <v>1.5189873417721518</v>
      </c>
      <c r="H34" s="10">
        <v>1</v>
      </c>
      <c r="I34" s="14">
        <f t="shared" si="2"/>
        <v>0.34722222222222221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0.59642147117296218</v>
      </c>
      <c r="F35" s="10">
        <v>3</v>
      </c>
      <c r="G35" s="14">
        <f t="shared" si="1"/>
        <v>0.75949367088607589</v>
      </c>
      <c r="H35" s="10">
        <v>3</v>
      </c>
      <c r="I35" s="14">
        <f t="shared" si="2"/>
        <v>1.0416666666666665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6.7594433399602387</v>
      </c>
      <c r="F36" s="10">
        <v>20</v>
      </c>
      <c r="G36" s="14">
        <f t="shared" si="1"/>
        <v>5.0632911392405067</v>
      </c>
      <c r="H36" s="10">
        <v>15</v>
      </c>
      <c r="I36" s="14">
        <f t="shared" si="2"/>
        <v>5.2083333333333339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0.99403578528827041</v>
      </c>
      <c r="F37" s="15">
        <v>5</v>
      </c>
      <c r="G37" s="14">
        <f t="shared" si="1"/>
        <v>1.2658227848101267</v>
      </c>
      <c r="H37" s="15">
        <v>5</v>
      </c>
      <c r="I37" s="14">
        <f t="shared" si="2"/>
        <v>1.7361111111111112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0.19880715705765406</v>
      </c>
      <c r="F38" s="15">
        <v>1</v>
      </c>
      <c r="G38" s="14">
        <f t="shared" si="1"/>
        <v>0.25316455696202533</v>
      </c>
      <c r="H38" s="15">
        <v>1</v>
      </c>
      <c r="I38" s="14">
        <f t="shared" si="2"/>
        <v>0.34722222222222221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503</v>
      </c>
      <c r="E39" s="17">
        <f t="shared" ref="E39:I39" si="3">SUM(E4:E38)</f>
        <v>100.00000000000004</v>
      </c>
      <c r="F39" s="16">
        <f t="shared" si="3"/>
        <v>395</v>
      </c>
      <c r="G39" s="17">
        <f t="shared" si="3"/>
        <v>99.999999999999972</v>
      </c>
      <c r="H39" s="16">
        <f>SUM(H4:H38)</f>
        <v>288</v>
      </c>
      <c r="I39" s="17">
        <f t="shared" si="3"/>
        <v>100.00000000000001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91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zoomScale="110" zoomScaleNormal="110" workbookViewId="0">
      <selection activeCell="M49" sqref="M4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2.842377260981912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5.4263565891472867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3.4412955465587043</v>
      </c>
      <c r="F7" s="10">
        <v>17</v>
      </c>
      <c r="G7" s="14">
        <f t="shared" si="1"/>
        <v>4.3927648578811365</v>
      </c>
      <c r="H7" s="10">
        <v>16</v>
      </c>
      <c r="I7" s="14">
        <f t="shared" si="2"/>
        <v>5.6939501779359425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12.144702842377262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7.7519379844961236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2.0671834625323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7.4935400516795871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8.5020242914979747</v>
      </c>
      <c r="F12" s="10">
        <v>39</v>
      </c>
      <c r="G12" s="14">
        <f t="shared" si="1"/>
        <v>10.077519379844961</v>
      </c>
      <c r="H12" s="10">
        <v>37</v>
      </c>
      <c r="I12" s="14">
        <f t="shared" si="2"/>
        <v>13.167259786476867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20</v>
      </c>
      <c r="G13" s="14">
        <f t="shared" si="1"/>
        <v>5.1679586563307494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3.1007751937984498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1.8087855297157622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2.842377260981912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4</v>
      </c>
      <c r="E17" s="14">
        <f t="shared" si="0"/>
        <v>0.80971659919028338</v>
      </c>
      <c r="F17" s="10">
        <v>4</v>
      </c>
      <c r="G17" s="14">
        <f t="shared" si="1"/>
        <v>1.03359173126615</v>
      </c>
      <c r="H17" s="10">
        <v>1</v>
      </c>
      <c r="I17" s="14">
        <f t="shared" si="2"/>
        <v>0.35587188612099641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1.2919896640826873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1.5503875968992249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1.2919896640826873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1.417004048582996</v>
      </c>
      <c r="F21" s="10">
        <v>4</v>
      </c>
      <c r="G21" s="14">
        <f t="shared" si="1"/>
        <v>1.03359173126615</v>
      </c>
      <c r="H21" s="10">
        <v>2</v>
      </c>
      <c r="I21" s="14">
        <f t="shared" si="2"/>
        <v>0.71174377224199281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2.2267206477732793</v>
      </c>
      <c r="F22" s="10">
        <v>8</v>
      </c>
      <c r="G22" s="14">
        <f t="shared" si="1"/>
        <v>2.0671834625323</v>
      </c>
      <c r="H22" s="10">
        <v>7</v>
      </c>
      <c r="I22" s="14">
        <f t="shared" si="2"/>
        <v>2.4911032028469751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7</v>
      </c>
      <c r="G23" s="14">
        <f t="shared" si="1"/>
        <v>1.8087855297157622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1.8218623481781375</v>
      </c>
      <c r="F24" s="10">
        <v>6</v>
      </c>
      <c r="G24" s="14">
        <f t="shared" si="1"/>
        <v>1.5503875968992249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1.8087855297157622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2.842377260981912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1.03359173126615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1.8087855297157622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0.80971659919028338</v>
      </c>
      <c r="F29" s="10">
        <v>4</v>
      </c>
      <c r="G29" s="14">
        <f t="shared" si="1"/>
        <v>1.03359173126615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1.8087855297157622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1.5503875968992249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1.03359173126615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1.2919896640826873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1.8218623481781375</v>
      </c>
      <c r="F34" s="10">
        <v>6</v>
      </c>
      <c r="G34" s="14">
        <f t="shared" si="1"/>
        <v>1.5503875968992249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0.77519379844961245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5.1679586563307494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1.2919896640826873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0.2583979328165375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387</v>
      </c>
      <c r="G39" s="17">
        <f t="shared" si="3"/>
        <v>100.00000000000004</v>
      </c>
      <c r="H39" s="16">
        <f>SUM(H4:H38)</f>
        <v>281</v>
      </c>
      <c r="I39" s="17">
        <f t="shared" si="3"/>
        <v>100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95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305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29.25" customHeight="1" thickBot="1" x14ac:dyDescent="0.3">
      <c r="A42" s="32" t="s">
        <v>96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2016-07-19T16:43:56Z</dcterms:modified>
</cp:coreProperties>
</file>