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6 TABELAS JUN\"/>
    </mc:Choice>
  </mc:AlternateContent>
  <bookViews>
    <workbookView xWindow="0" yWindow="45" windowWidth="19155" windowHeight="11820" activeTab="5"/>
  </bookViews>
  <sheets>
    <sheet name="JANEIRO" sheetId="47" r:id="rId1"/>
    <sheet name="FEVEREIRO" sheetId="48" r:id="rId2"/>
    <sheet name="MARÇO" sheetId="49" r:id="rId3"/>
    <sheet name="ABRIL" sheetId="50" r:id="rId4"/>
    <sheet name="MAIO" sheetId="51" r:id="rId5"/>
    <sheet name="JUNHO" sheetId="52" r:id="rId6"/>
    <sheet name="Plan1" sheetId="22" r:id="rId7"/>
    <sheet name="Plan2" sheetId="2" r:id="rId8"/>
    <sheet name="Plan3" sheetId="3" r:id="rId9"/>
  </sheets>
  <calcPr calcId="162913"/>
</workbook>
</file>

<file path=xl/calcChain.xml><?xml version="1.0" encoding="utf-8"?>
<calcChain xmlns="http://schemas.openxmlformats.org/spreadsheetml/2006/main">
  <c r="B46" i="52" l="1"/>
  <c r="B45" i="52"/>
  <c r="B44" i="52"/>
  <c r="H39" i="52"/>
  <c r="I38" i="52" s="1"/>
  <c r="F39" i="52"/>
  <c r="G37" i="52" s="1"/>
  <c r="D39" i="52"/>
  <c r="E38" i="52" s="1"/>
  <c r="I11" i="52" l="1"/>
  <c r="I24" i="52"/>
  <c r="I28" i="52"/>
  <c r="G18" i="52"/>
  <c r="G27" i="52"/>
  <c r="G12" i="52"/>
  <c r="G19" i="52"/>
  <c r="G14" i="52"/>
  <c r="G22" i="52"/>
  <c r="G30" i="52"/>
  <c r="G7" i="52"/>
  <c r="G16" i="52"/>
  <c r="G36" i="52"/>
  <c r="E5" i="52"/>
  <c r="E18" i="52"/>
  <c r="E7" i="52"/>
  <c r="E14" i="52"/>
  <c r="E27" i="52"/>
  <c r="E34" i="52"/>
  <c r="I4" i="52"/>
  <c r="I7" i="52"/>
  <c r="I13" i="52"/>
  <c r="I16" i="52"/>
  <c r="I25" i="52"/>
  <c r="I36" i="52"/>
  <c r="I9" i="52"/>
  <c r="I17" i="52"/>
  <c r="I20" i="52"/>
  <c r="I32" i="52"/>
  <c r="G31" i="52"/>
  <c r="G28" i="52"/>
  <c r="I5" i="52"/>
  <c r="I8" i="52"/>
  <c r="I12" i="52"/>
  <c r="I15" i="52"/>
  <c r="I21" i="52"/>
  <c r="I29" i="52"/>
  <c r="I33" i="52"/>
  <c r="I37" i="52"/>
  <c r="G10" i="52"/>
  <c r="G15" i="52"/>
  <c r="G20" i="52"/>
  <c r="G23" i="52"/>
  <c r="G26" i="52"/>
  <c r="G32" i="52"/>
  <c r="G34" i="52"/>
  <c r="G4" i="52"/>
  <c r="G6" i="52"/>
  <c r="G8" i="52"/>
  <c r="G11" i="52"/>
  <c r="G24" i="52"/>
  <c r="G35" i="52"/>
  <c r="G38" i="52"/>
  <c r="E9" i="52"/>
  <c r="E11" i="52"/>
  <c r="E23" i="52"/>
  <c r="E30" i="52"/>
  <c r="C46" i="52"/>
  <c r="E6" i="52"/>
  <c r="E13" i="52"/>
  <c r="E15" i="52"/>
  <c r="E19" i="52"/>
  <c r="E26" i="52"/>
  <c r="E35" i="52"/>
  <c r="E10" i="52"/>
  <c r="E22" i="52"/>
  <c r="E31" i="52"/>
  <c r="E17" i="52"/>
  <c r="I19" i="52"/>
  <c r="E21" i="52"/>
  <c r="I23" i="52"/>
  <c r="E25" i="52"/>
  <c r="I27" i="52"/>
  <c r="E29" i="52"/>
  <c r="I31" i="52"/>
  <c r="E33" i="52"/>
  <c r="I35" i="52"/>
  <c r="E37" i="52"/>
  <c r="E4" i="52"/>
  <c r="G5" i="52"/>
  <c r="I6" i="52"/>
  <c r="E8" i="52"/>
  <c r="G9" i="52"/>
  <c r="I10" i="52"/>
  <c r="E12" i="52"/>
  <c r="G13" i="52"/>
  <c r="I14" i="52"/>
  <c r="E16" i="52"/>
  <c r="G17" i="52"/>
  <c r="I18" i="52"/>
  <c r="E20" i="52"/>
  <c r="G21" i="52"/>
  <c r="I22" i="52"/>
  <c r="E24" i="52"/>
  <c r="G25" i="52"/>
  <c r="I26" i="52"/>
  <c r="E28" i="52"/>
  <c r="G29" i="52"/>
  <c r="I30" i="52"/>
  <c r="E32" i="52"/>
  <c r="G33" i="52"/>
  <c r="I34" i="52"/>
  <c r="E36" i="52"/>
  <c r="B46" i="51"/>
  <c r="B45" i="51"/>
  <c r="B44" i="51"/>
  <c r="H39" i="51"/>
  <c r="I36" i="51" s="1"/>
  <c r="F39" i="51"/>
  <c r="G37" i="51" s="1"/>
  <c r="D39" i="51"/>
  <c r="E38" i="51" s="1"/>
  <c r="I39" i="52" l="1"/>
  <c r="G39" i="52"/>
  <c r="E39" i="52"/>
  <c r="G19" i="51"/>
  <c r="G22" i="51"/>
  <c r="G7" i="51"/>
  <c r="G26" i="51"/>
  <c r="G10" i="51"/>
  <c r="G32" i="51"/>
  <c r="I7" i="51"/>
  <c r="I16" i="51"/>
  <c r="I21" i="51"/>
  <c r="I33" i="51"/>
  <c r="I12" i="51"/>
  <c r="I20" i="51"/>
  <c r="I25" i="51"/>
  <c r="I9" i="51"/>
  <c r="I17" i="51"/>
  <c r="I28" i="51"/>
  <c r="I5" i="51"/>
  <c r="I24" i="51"/>
  <c r="I29" i="51"/>
  <c r="G16" i="51"/>
  <c r="G20" i="51"/>
  <c r="G23" i="51"/>
  <c r="G35" i="51"/>
  <c r="G4" i="51"/>
  <c r="G36" i="51"/>
  <c r="I4" i="51"/>
  <c r="I8" i="51"/>
  <c r="I13" i="51"/>
  <c r="I32" i="51"/>
  <c r="I37" i="51"/>
  <c r="G8" i="51"/>
  <c r="G11" i="51"/>
  <c r="G14" i="51"/>
  <c r="G24" i="51"/>
  <c r="G27" i="51"/>
  <c r="G30" i="51"/>
  <c r="G6" i="51"/>
  <c r="G12" i="51"/>
  <c r="G15" i="51"/>
  <c r="G18" i="51"/>
  <c r="G28" i="51"/>
  <c r="G31" i="51"/>
  <c r="G34" i="51"/>
  <c r="G38" i="51"/>
  <c r="E5" i="51"/>
  <c r="E7" i="51"/>
  <c r="E11" i="51"/>
  <c r="E18" i="51"/>
  <c r="E27" i="51"/>
  <c r="E14" i="51"/>
  <c r="E23" i="51"/>
  <c r="E30" i="51"/>
  <c r="E35" i="51"/>
  <c r="E6" i="51"/>
  <c r="E10" i="51"/>
  <c r="E19" i="51"/>
  <c r="E26" i="51"/>
  <c r="E15" i="51"/>
  <c r="E22" i="51"/>
  <c r="E31" i="51"/>
  <c r="C46" i="51"/>
  <c r="E9" i="51"/>
  <c r="I11" i="51"/>
  <c r="E13" i="51"/>
  <c r="I15" i="51"/>
  <c r="E17" i="51"/>
  <c r="I19" i="51"/>
  <c r="E21" i="51"/>
  <c r="I23" i="51"/>
  <c r="E25" i="51"/>
  <c r="I27" i="51"/>
  <c r="E29" i="51"/>
  <c r="I31" i="51"/>
  <c r="E33" i="51"/>
  <c r="I35" i="51"/>
  <c r="E37" i="51"/>
  <c r="E4" i="51"/>
  <c r="G5" i="51"/>
  <c r="I6" i="51"/>
  <c r="E8" i="51"/>
  <c r="G9" i="51"/>
  <c r="I10" i="51"/>
  <c r="E12" i="51"/>
  <c r="G13" i="51"/>
  <c r="I14" i="51"/>
  <c r="E16" i="51"/>
  <c r="G17" i="51"/>
  <c r="I18" i="51"/>
  <c r="E20" i="51"/>
  <c r="G21" i="51"/>
  <c r="I22" i="51"/>
  <c r="E24" i="51"/>
  <c r="G25" i="51"/>
  <c r="I26" i="51"/>
  <c r="E28" i="51"/>
  <c r="G29" i="51"/>
  <c r="I30" i="51"/>
  <c r="E32" i="51"/>
  <c r="G33" i="51"/>
  <c r="I34" i="51"/>
  <c r="E36" i="51"/>
  <c r="I38" i="51"/>
  <c r="E34" i="51"/>
  <c r="B46" i="50"/>
  <c r="B45" i="50"/>
  <c r="B44" i="50"/>
  <c r="H39" i="50"/>
  <c r="I36" i="50" s="1"/>
  <c r="F39" i="50"/>
  <c r="G35" i="50" s="1"/>
  <c r="D39" i="50"/>
  <c r="E38" i="50" s="1"/>
  <c r="I39" i="51" l="1"/>
  <c r="G39" i="51"/>
  <c r="E39" i="51"/>
  <c r="G8" i="50"/>
  <c r="G12" i="50"/>
  <c r="G24" i="50"/>
  <c r="G28" i="50"/>
  <c r="G16" i="50"/>
  <c r="G32" i="50"/>
  <c r="G4" i="50"/>
  <c r="G20" i="50"/>
  <c r="G34" i="50"/>
  <c r="I7" i="50"/>
  <c r="I13" i="50"/>
  <c r="I19" i="50"/>
  <c r="I25" i="50"/>
  <c r="I17" i="50"/>
  <c r="I15" i="50"/>
  <c r="I9" i="50"/>
  <c r="I23" i="50"/>
  <c r="I29" i="50"/>
  <c r="I5" i="50"/>
  <c r="I11" i="50"/>
  <c r="I21" i="50"/>
  <c r="I27" i="50"/>
  <c r="G36" i="50"/>
  <c r="G6" i="50"/>
  <c r="G10" i="50"/>
  <c r="G14" i="50"/>
  <c r="G18" i="50"/>
  <c r="G22" i="50"/>
  <c r="G26" i="50"/>
  <c r="G30" i="50"/>
  <c r="G38" i="50"/>
  <c r="E5" i="50"/>
  <c r="E13" i="50"/>
  <c r="E21" i="50"/>
  <c r="E11" i="50"/>
  <c r="E19" i="50"/>
  <c r="E27" i="50"/>
  <c r="E33" i="50"/>
  <c r="E37" i="50"/>
  <c r="E9" i="50"/>
  <c r="E17" i="50"/>
  <c r="E25" i="50"/>
  <c r="C46" i="50"/>
  <c r="E7" i="50"/>
  <c r="E15" i="50"/>
  <c r="E23" i="50"/>
  <c r="E31" i="50"/>
  <c r="E35" i="50"/>
  <c r="E29" i="50"/>
  <c r="I31" i="50"/>
  <c r="I35" i="50"/>
  <c r="E4" i="50"/>
  <c r="G5" i="50"/>
  <c r="I6" i="50"/>
  <c r="E8" i="50"/>
  <c r="G9" i="50"/>
  <c r="I10" i="50"/>
  <c r="E12" i="50"/>
  <c r="G13" i="50"/>
  <c r="I14" i="50"/>
  <c r="E16" i="50"/>
  <c r="G17" i="50"/>
  <c r="I18" i="50"/>
  <c r="E20" i="50"/>
  <c r="G21" i="50"/>
  <c r="I22" i="50"/>
  <c r="E24" i="50"/>
  <c r="G25" i="50"/>
  <c r="I26" i="50"/>
  <c r="E28" i="50"/>
  <c r="G29" i="50"/>
  <c r="I30" i="50"/>
  <c r="E32" i="50"/>
  <c r="G33" i="50"/>
  <c r="I34" i="50"/>
  <c r="E36" i="50"/>
  <c r="G37" i="50"/>
  <c r="I38" i="50"/>
  <c r="I33" i="50"/>
  <c r="I37" i="50"/>
  <c r="I4" i="50"/>
  <c r="E6" i="50"/>
  <c r="G7" i="50"/>
  <c r="I8" i="50"/>
  <c r="E10" i="50"/>
  <c r="G11" i="50"/>
  <c r="I12" i="50"/>
  <c r="E14" i="50"/>
  <c r="G15" i="50"/>
  <c r="I16" i="50"/>
  <c r="E18" i="50"/>
  <c r="G19" i="50"/>
  <c r="I20" i="50"/>
  <c r="E22" i="50"/>
  <c r="G23" i="50"/>
  <c r="I24" i="50"/>
  <c r="E26" i="50"/>
  <c r="G27" i="50"/>
  <c r="I28" i="50"/>
  <c r="E30" i="50"/>
  <c r="G31" i="50"/>
  <c r="I32" i="50"/>
  <c r="E34" i="50"/>
  <c r="B46" i="49"/>
  <c r="B45" i="49"/>
  <c r="B44" i="49"/>
  <c r="H39" i="49"/>
  <c r="I38" i="49" s="1"/>
  <c r="F39" i="49"/>
  <c r="G37" i="49" s="1"/>
  <c r="D39" i="49"/>
  <c r="E36" i="49" s="1"/>
  <c r="G39" i="50" l="1"/>
  <c r="I39" i="50"/>
  <c r="E39" i="50"/>
  <c r="G8" i="49"/>
  <c r="I25" i="49"/>
  <c r="I9" i="49"/>
  <c r="I5" i="49"/>
  <c r="G30" i="49"/>
  <c r="G15" i="49"/>
  <c r="G32" i="49"/>
  <c r="G22" i="49"/>
  <c r="E15" i="49"/>
  <c r="E7" i="49"/>
  <c r="I21" i="49"/>
  <c r="G16" i="49"/>
  <c r="G35" i="49"/>
  <c r="G6" i="49"/>
  <c r="G12" i="49"/>
  <c r="G19" i="49"/>
  <c r="G26" i="49"/>
  <c r="G36" i="49"/>
  <c r="E35" i="49"/>
  <c r="E19" i="49"/>
  <c r="E23" i="49"/>
  <c r="E31" i="49"/>
  <c r="I13" i="49"/>
  <c r="I17" i="49"/>
  <c r="I29" i="49"/>
  <c r="I33" i="49"/>
  <c r="I37" i="49"/>
  <c r="G10" i="49"/>
  <c r="G14" i="49"/>
  <c r="G20" i="49"/>
  <c r="G23" i="49"/>
  <c r="G27" i="49"/>
  <c r="G34" i="49"/>
  <c r="G4" i="49"/>
  <c r="G7" i="49"/>
  <c r="G11" i="49"/>
  <c r="G18" i="49"/>
  <c r="G24" i="49"/>
  <c r="G28" i="49"/>
  <c r="G31" i="49"/>
  <c r="G38" i="49"/>
  <c r="E11" i="49"/>
  <c r="E27" i="49"/>
  <c r="C46" i="49"/>
  <c r="I4" i="49"/>
  <c r="E6" i="49"/>
  <c r="I8" i="49"/>
  <c r="E10" i="49"/>
  <c r="I12" i="49"/>
  <c r="E14" i="49"/>
  <c r="I16" i="49"/>
  <c r="E18" i="49"/>
  <c r="I20" i="49"/>
  <c r="E22" i="49"/>
  <c r="I24" i="49"/>
  <c r="E26" i="49"/>
  <c r="I28" i="49"/>
  <c r="E30" i="49"/>
  <c r="I32" i="49"/>
  <c r="E34" i="49"/>
  <c r="I36" i="49"/>
  <c r="E38" i="49"/>
  <c r="E5" i="49"/>
  <c r="I7" i="49"/>
  <c r="E9" i="49"/>
  <c r="I11" i="49"/>
  <c r="E13" i="49"/>
  <c r="I15" i="49"/>
  <c r="E17" i="49"/>
  <c r="I19" i="49"/>
  <c r="E21" i="49"/>
  <c r="I23" i="49"/>
  <c r="E25" i="49"/>
  <c r="I27" i="49"/>
  <c r="E29" i="49"/>
  <c r="I31" i="49"/>
  <c r="E33" i="49"/>
  <c r="I35" i="49"/>
  <c r="E37" i="49"/>
  <c r="E4" i="49"/>
  <c r="G5" i="49"/>
  <c r="I6" i="49"/>
  <c r="E8" i="49"/>
  <c r="G9" i="49"/>
  <c r="I10" i="49"/>
  <c r="E12" i="49"/>
  <c r="G13" i="49"/>
  <c r="I14" i="49"/>
  <c r="E16" i="49"/>
  <c r="G17" i="49"/>
  <c r="I18" i="49"/>
  <c r="E20" i="49"/>
  <c r="G21" i="49"/>
  <c r="I22" i="49"/>
  <c r="E24" i="49"/>
  <c r="G25" i="49"/>
  <c r="I26" i="49"/>
  <c r="E28" i="49"/>
  <c r="G29" i="49"/>
  <c r="I30" i="49"/>
  <c r="E32" i="49"/>
  <c r="G33" i="49"/>
  <c r="I34" i="49"/>
  <c r="B46" i="48"/>
  <c r="B45" i="48"/>
  <c r="B44" i="48"/>
  <c r="H39" i="48"/>
  <c r="I38" i="48" s="1"/>
  <c r="F39" i="48"/>
  <c r="G37" i="48" s="1"/>
  <c r="D39" i="48"/>
  <c r="E36" i="48" s="1"/>
  <c r="I37" i="48"/>
  <c r="E35" i="48"/>
  <c r="E31" i="48"/>
  <c r="E7" i="48"/>
  <c r="G39" i="49" l="1"/>
  <c r="I39" i="49"/>
  <c r="E39" i="49"/>
  <c r="G7" i="48"/>
  <c r="G12" i="48"/>
  <c r="G18" i="48"/>
  <c r="G23" i="48"/>
  <c r="G28" i="48"/>
  <c r="G32" i="48"/>
  <c r="G36" i="48"/>
  <c r="G4" i="48"/>
  <c r="G8" i="48"/>
  <c r="G14" i="48"/>
  <c r="G19" i="48"/>
  <c r="G24" i="48"/>
  <c r="G30" i="48"/>
  <c r="G34" i="48"/>
  <c r="G6" i="48"/>
  <c r="G10" i="48"/>
  <c r="G15" i="48"/>
  <c r="G20" i="48"/>
  <c r="G26" i="48"/>
  <c r="G38" i="48"/>
  <c r="G11" i="48"/>
  <c r="G16" i="48"/>
  <c r="G22" i="48"/>
  <c r="G27" i="48"/>
  <c r="G31" i="48"/>
  <c r="G35" i="48"/>
  <c r="E15" i="48"/>
  <c r="E19" i="48"/>
  <c r="I17" i="48"/>
  <c r="E23" i="48"/>
  <c r="I21" i="48"/>
  <c r="I5" i="48"/>
  <c r="I25" i="48"/>
  <c r="I29" i="48"/>
  <c r="I9" i="48"/>
  <c r="I13" i="48"/>
  <c r="I33" i="48"/>
  <c r="E11" i="48"/>
  <c r="E27" i="48"/>
  <c r="C46" i="48"/>
  <c r="I4" i="48"/>
  <c r="E6" i="48"/>
  <c r="I8" i="48"/>
  <c r="E10" i="48"/>
  <c r="I12" i="48"/>
  <c r="E14" i="48"/>
  <c r="I16" i="48"/>
  <c r="E18" i="48"/>
  <c r="I20" i="48"/>
  <c r="E22" i="48"/>
  <c r="I24" i="48"/>
  <c r="E26" i="48"/>
  <c r="I28" i="48"/>
  <c r="E30" i="48"/>
  <c r="I32" i="48"/>
  <c r="E34" i="48"/>
  <c r="I36" i="48"/>
  <c r="E38" i="48"/>
  <c r="E5" i="48"/>
  <c r="I7" i="48"/>
  <c r="E9" i="48"/>
  <c r="I11" i="48"/>
  <c r="E13" i="48"/>
  <c r="I15" i="48"/>
  <c r="E17" i="48"/>
  <c r="I19" i="48"/>
  <c r="E21" i="48"/>
  <c r="I23" i="48"/>
  <c r="E25" i="48"/>
  <c r="I27" i="48"/>
  <c r="E29" i="48"/>
  <c r="I31" i="48"/>
  <c r="E33" i="48"/>
  <c r="I35" i="48"/>
  <c r="E37" i="48"/>
  <c r="E4" i="48"/>
  <c r="G5" i="48"/>
  <c r="I6" i="48"/>
  <c r="E8" i="48"/>
  <c r="G9" i="48"/>
  <c r="I10" i="48"/>
  <c r="E12" i="48"/>
  <c r="G13" i="48"/>
  <c r="I14" i="48"/>
  <c r="E16" i="48"/>
  <c r="G17" i="48"/>
  <c r="I18" i="48"/>
  <c r="E20" i="48"/>
  <c r="G21" i="48"/>
  <c r="I22" i="48"/>
  <c r="E24" i="48"/>
  <c r="G25" i="48"/>
  <c r="I26" i="48"/>
  <c r="E28" i="48"/>
  <c r="G29" i="48"/>
  <c r="I30" i="48"/>
  <c r="E32" i="48"/>
  <c r="G33" i="48"/>
  <c r="I34" i="48"/>
  <c r="D39" i="47"/>
  <c r="E38" i="47" s="1"/>
  <c r="B46" i="47"/>
  <c r="B45" i="47"/>
  <c r="B44" i="47"/>
  <c r="H39" i="47"/>
  <c r="I36" i="47" s="1"/>
  <c r="F39" i="47"/>
  <c r="G35" i="47" s="1"/>
  <c r="G19" i="47"/>
  <c r="G39" i="48" l="1"/>
  <c r="E39" i="48"/>
  <c r="I39" i="48"/>
  <c r="G7" i="47"/>
  <c r="G23" i="47"/>
  <c r="G11" i="47"/>
  <c r="G26" i="47"/>
  <c r="G15" i="47"/>
  <c r="G38" i="47"/>
  <c r="E17" i="47"/>
  <c r="C46" i="47"/>
  <c r="G30" i="47"/>
  <c r="I37" i="47"/>
  <c r="E13" i="47"/>
  <c r="E8" i="47"/>
  <c r="E16" i="47"/>
  <c r="E14" i="47"/>
  <c r="E9" i="47"/>
  <c r="E20" i="47"/>
  <c r="I14" i="47"/>
  <c r="I11" i="47"/>
  <c r="I22" i="47"/>
  <c r="E4" i="47"/>
  <c r="E24" i="47"/>
  <c r="E31" i="47"/>
  <c r="I8" i="47"/>
  <c r="I12" i="47"/>
  <c r="I6" i="47"/>
  <c r="I19" i="47"/>
  <c r="I26" i="47"/>
  <c r="I33" i="47"/>
  <c r="I16" i="47"/>
  <c r="I24" i="47"/>
  <c r="I29" i="47"/>
  <c r="I35" i="47"/>
  <c r="G34" i="47"/>
  <c r="E35" i="47"/>
  <c r="E6" i="47"/>
  <c r="E18" i="47"/>
  <c r="E22" i="47"/>
  <c r="E29" i="47"/>
  <c r="E33" i="47"/>
  <c r="I4" i="47"/>
  <c r="I7" i="47"/>
  <c r="I10" i="47"/>
  <c r="I15" i="47"/>
  <c r="I27" i="47"/>
  <c r="I18" i="47"/>
  <c r="I20" i="47"/>
  <c r="I23" i="47"/>
  <c r="I25" i="47"/>
  <c r="I31" i="47"/>
  <c r="E5" i="47"/>
  <c r="E10" i="47"/>
  <c r="E12" i="47"/>
  <c r="E21" i="47"/>
  <c r="E25" i="47"/>
  <c r="E27" i="47"/>
  <c r="E37" i="47"/>
  <c r="G6" i="47"/>
  <c r="G10" i="47"/>
  <c r="G14" i="47"/>
  <c r="G18" i="47"/>
  <c r="G22" i="47"/>
  <c r="G25" i="47"/>
  <c r="E28" i="47"/>
  <c r="G29" i="47"/>
  <c r="I30" i="47"/>
  <c r="E32" i="47"/>
  <c r="G33" i="47"/>
  <c r="I34" i="47"/>
  <c r="E36" i="47"/>
  <c r="G37" i="47"/>
  <c r="I38" i="47"/>
  <c r="G5" i="47"/>
  <c r="G9" i="47"/>
  <c r="G13" i="47"/>
  <c r="G17" i="47"/>
  <c r="G21" i="47"/>
  <c r="G28" i="47"/>
  <c r="G32" i="47"/>
  <c r="G36" i="47"/>
  <c r="G4" i="47"/>
  <c r="I5" i="47"/>
  <c r="E7" i="47"/>
  <c r="G8" i="47"/>
  <c r="I9" i="47"/>
  <c r="E11" i="47"/>
  <c r="G12" i="47"/>
  <c r="I13" i="47"/>
  <c r="E15" i="47"/>
  <c r="G16" i="47"/>
  <c r="I17" i="47"/>
  <c r="E19" i="47"/>
  <c r="G20" i="47"/>
  <c r="I21" i="47"/>
  <c r="E23" i="47"/>
  <c r="G24" i="47"/>
  <c r="E26" i="47"/>
  <c r="G27" i="47"/>
  <c r="I28" i="47"/>
  <c r="E30" i="47"/>
  <c r="G31" i="47"/>
  <c r="I32" i="47"/>
  <c r="E34" i="47"/>
  <c r="I39" i="47" l="1"/>
  <c r="E39" i="47"/>
  <c r="G39" i="47"/>
</calcChain>
</file>

<file path=xl/sharedStrings.xml><?xml version="1.0" encoding="utf-8"?>
<sst xmlns="http://schemas.openxmlformats.org/spreadsheetml/2006/main" count="762" uniqueCount="95">
  <si>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</si>
  <si>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</si>
  <si>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</si>
  <si>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</si>
  <si>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</si>
  <si>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</si>
  <si>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</si>
  <si>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</si>
  <si>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</si>
  <si>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</si>
  <si>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</si>
  <si>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</si>
  <si>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</si>
  <si>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</si>
  <si>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</si>
  <si>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</si>
  <si>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</si>
  <si>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</si>
  <si>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</si>
  <si>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</si>
  <si>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</si>
  <si>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</si>
  <si>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</si>
  <si>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</si>
  <si>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</si>
  <si>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</si>
  <si>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</si>
  <si>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</si>
  <si>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</si>
  <si>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</si>
  <si>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</si>
  <si>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</si>
  <si>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</si>
  <si>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</si>
  <si>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</si>
  <si>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</si>
  <si>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</si>
  <si>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</si>
  <si>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</si>
  <si>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</si>
  <si>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</si>
  <si>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</si>
  <si>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</si>
  <si>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</si>
  <si>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</si>
  <si>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</si>
  <si>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</si>
  <si>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</si>
  <si>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</si>
  <si>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</si>
  <si>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</si>
  <si>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</si>
  <si>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</si>
  <si>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</si>
  <si>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</si>
  <si>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</si>
  <si>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</si>
  <si>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</si>
  <si>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</si>
  <si>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</si>
  <si>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</si>
  <si>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</si>
  <si>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</si>
  <si>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</si>
  <si>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</si>
  <si>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</si>
  <si>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</si>
  <si>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</si>
  <si>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</si>
  <si>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</si>
  <si>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</si>
  <si>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</si>
  <si>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</si>
  <si>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</si>
  <si>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</si>
  <si>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</si>
  <si>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</si>
  <si>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</si>
  <si>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</si>
  <si>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</si>
  <si>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</si>
  <si>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GCLEC</t>
  </si>
  <si>
    <t>GCLRH</t>
  </si>
  <si>
    <t>GCWRWD</t>
  </si>
  <si>
    <t>GAVP</t>
  </si>
  <si>
    <t>VICE-PRESIDÊNCIA</t>
  </si>
  <si>
    <t>À DISPOSIÇÃO OUTROS ÓRGÃOS</t>
  </si>
  <si>
    <t>GCJNAA</t>
  </si>
  <si>
    <t>GABINETE DO CONSELHEIRO - JOSÉ NEI ALBERTON ASCARI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</si>
  <si>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478, TABELA 16) não coincide com o total de cargos lotados (= 462, TABELA 15), porque no total de 478 estão computados os 43 servidores de outros órgãos à disposição do TCE, menos 27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</si>
  <si>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502, TABELA 16) não coincide com o total de cargos lotados (= 484, TABELA 15), porque no total de 502 estão computados os 43 servidores de outros órgãos à disposição do TCE, menos 25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</si>
  <si>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499, TABELA 16) não coincide com o total de cargos lotados (= 484, TABELA 15), porque no total de 499 estão computados os 43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</si>
  <si>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500, TABELA 16) não coincide com o total de cargos lotados (= 484, TABELA 15), porque no total de 500 estão computados os 44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</si>
  <si>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501, TABELA 16) não coincide com o total de cargos lotados (= 484, TABELA 15), porque no total de 501 estão computados os 45 servidores de outros órgãos à disposição do TCE, menos 28 servidores efetivos que, concomitantemente, ocupam cargos comissionados. 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</si>
  <si>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O total de TODAS AS CATEGORIAS (= 500, TABELA 16) não coincide com o total de cargos lotados (= 484, TABELA 15), porque no total de 501 estão computados os 45 servidores de outros órgãos à disposição do TCE, menos 28 servidores efetivos que, concomitantemente, ocupam cargos comissionados.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</si>
</sst>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42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31</c:v>
                </c:pt>
                <c:pt idx="3">
                  <c:v>19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36</c:v>
                </c:pt>
                <c:pt idx="8">
                  <c:v>38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20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11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5-49A6-87CA-1C5DE91705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MAI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328-4683-B21C-38B19D111834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28-4683-B21C-38B19D111834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328-4683-B21C-38B19D111834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MAIO!$A$43:$A$46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MAIO!$B$43:$B$46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311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8-4683-B21C-38B19D11183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JUN  / 2018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JUNHO!$D$4:$D$38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30</c:v>
                </c:pt>
                <c:pt idx="3">
                  <c:v>19</c:v>
                </c:pt>
                <c:pt idx="4">
                  <c:v>43</c:v>
                </c:pt>
                <c:pt idx="5">
                  <c:v>32</c:v>
                </c:pt>
                <c:pt idx="6">
                  <c:v>4</c:v>
                </c:pt>
                <c:pt idx="7">
                  <c:v>38</c:v>
                </c:pt>
                <c:pt idx="8">
                  <c:v>47</c:v>
                </c:pt>
                <c:pt idx="9">
                  <c:v>22</c:v>
                </c:pt>
                <c:pt idx="10">
                  <c:v>22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23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F-46E4-82F4-363E332E8F3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JUN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D41-4FDC-8FF5-0A4F6F51A4D1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D41-4FDC-8FF5-0A4F6F51A4D1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D41-4FDC-8FF5-0A4F6F51A4D1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JUNHO!$A$43:$A$46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JUNHO!$B$43:$B$46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309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41-4FDC-8FF5-0A4F6F51A4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08-4E21-8E34-8D8EAAE63CAC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08-4E21-8E34-8D8EAAE63CAC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08-4E21-8E34-8D8EAAE63CAC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183</c:v>
                </c:pt>
                <c:pt idx="2" formatCode="0">
                  <c:v>290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08-4E21-8E34-8D8EAAE63CA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FEVEREIRO!$D$4:$D$38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39</c:v>
                </c:pt>
                <c:pt idx="5">
                  <c:v>30</c:v>
                </c:pt>
                <c:pt idx="6">
                  <c:v>4</c:v>
                </c:pt>
                <c:pt idx="7">
                  <c:v>36</c:v>
                </c:pt>
                <c:pt idx="8">
                  <c:v>37</c:v>
                </c:pt>
                <c:pt idx="9">
                  <c:v>46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12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2</c:v>
                </c:pt>
                <c:pt idx="26">
                  <c:v>21</c:v>
                </c:pt>
                <c:pt idx="27">
                  <c:v>10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D-4C25-B0C1-BF975525B8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48-4E6B-ABCF-BE86ECEC0720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48-4E6B-ABCF-BE86ECEC0720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48-4E6B-ABCF-BE86ECEC0720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FEVEREIRO!$B$43:$B$46</c:f>
              <c:numCache>
                <c:formatCode>General</c:formatCode>
                <c:ptCount val="4"/>
                <c:pt idx="0">
                  <c:v>0</c:v>
                </c:pt>
                <c:pt idx="1">
                  <c:v>207</c:v>
                </c:pt>
                <c:pt idx="2" formatCode="0">
                  <c:v>290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48-4E6B-ABCF-BE86ECEC07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MAR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MARÇO!$J$4:$J$38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MARÇO!$D$4:$D$38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19</c:v>
                </c:pt>
                <c:pt idx="4">
                  <c:v>38</c:v>
                </c:pt>
                <c:pt idx="5">
                  <c:v>28</c:v>
                </c:pt>
                <c:pt idx="6">
                  <c:v>4</c:v>
                </c:pt>
                <c:pt idx="7">
                  <c:v>36</c:v>
                </c:pt>
                <c:pt idx="8">
                  <c:v>37</c:v>
                </c:pt>
                <c:pt idx="9">
                  <c:v>46</c:v>
                </c:pt>
                <c:pt idx="10">
                  <c:v>22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20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3-471A-ACC7-C80856CC4E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MAR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F9-4F56-A52D-AF3F478E18E9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F9-4F56-A52D-AF3F478E18E9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F9-4F56-A52D-AF3F478E18E9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MARÇO!$B$43:$B$46</c:f>
              <c:numCache>
                <c:formatCode>General</c:formatCode>
                <c:ptCount val="4"/>
                <c:pt idx="0">
                  <c:v>0</c:v>
                </c:pt>
                <c:pt idx="1">
                  <c:v>207</c:v>
                </c:pt>
                <c:pt idx="2" formatCode="0">
                  <c:v>287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F9-4F56-A52D-AF3F478E18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ABR  / 2018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ABRIL!$J$4:$J$38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ABRIL!$D$4:$D$38</c:f>
              <c:numCache>
                <c:formatCode>General</c:formatCode>
                <c:ptCount val="35"/>
                <c:pt idx="0">
                  <c:v>0</c:v>
                </c:pt>
                <c:pt idx="1">
                  <c:v>13</c:v>
                </c:pt>
                <c:pt idx="2">
                  <c:v>30</c:v>
                </c:pt>
                <c:pt idx="3">
                  <c:v>20</c:v>
                </c:pt>
                <c:pt idx="4">
                  <c:v>43</c:v>
                </c:pt>
                <c:pt idx="5">
                  <c:v>31</c:v>
                </c:pt>
                <c:pt idx="6">
                  <c:v>4</c:v>
                </c:pt>
                <c:pt idx="7">
                  <c:v>38</c:v>
                </c:pt>
                <c:pt idx="8">
                  <c:v>48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22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8-47A7-907E-8B3CD4C435C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 ABR  / 2018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3F-4111-84B2-B80CE6E83015}"/>
                </c:ext>
              </c:extLst>
            </c:dLbl>
            <c:dLbl>
              <c:idx val="1"/>
              <c:layout>
                <c:manualLayout>
                  <c:x val="-0.14358585788499745"/>
                  <c:y val="-1.26419842878197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3F-4111-84B2-B80CE6E83015}"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3F-4111-84B2-B80CE6E83015}"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ABRIL!$B$43:$B$46</c:f>
              <c:numCache>
                <c:formatCode>General</c:formatCode>
                <c:ptCount val="4"/>
                <c:pt idx="0">
                  <c:v>0</c:v>
                </c:pt>
                <c:pt idx="1">
                  <c:v>184</c:v>
                </c:pt>
                <c:pt idx="2" formatCode="0">
                  <c:v>311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3F-4111-84B2-B80CE6E8301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10070830385703"/>
          <c:y val="0.42052931293005175"/>
          <c:w val="0.29483547331535748"/>
          <c:h val="0.30895678267315291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41" footer="0.314960620000008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MAI  / 2018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151"/>
          <c:y val="0.26295951958008434"/>
          <c:w val="0.4218921697287915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GCJNAA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MAIO!$D$4:$D$38</c:f>
              <c:numCache>
                <c:formatCode>General</c:formatCode>
                <c:ptCount val="35"/>
                <c:pt idx="0">
                  <c:v>0</c:v>
                </c:pt>
                <c:pt idx="1">
                  <c:v>12</c:v>
                </c:pt>
                <c:pt idx="2">
                  <c:v>30</c:v>
                </c:pt>
                <c:pt idx="3">
                  <c:v>20</c:v>
                </c:pt>
                <c:pt idx="4">
                  <c:v>43</c:v>
                </c:pt>
                <c:pt idx="5">
                  <c:v>31</c:v>
                </c:pt>
                <c:pt idx="6">
                  <c:v>4</c:v>
                </c:pt>
                <c:pt idx="7">
                  <c:v>38</c:v>
                </c:pt>
                <c:pt idx="8">
                  <c:v>48</c:v>
                </c:pt>
                <c:pt idx="9">
                  <c:v>21</c:v>
                </c:pt>
                <c:pt idx="10">
                  <c:v>22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10</c:v>
                </c:pt>
                <c:pt idx="25">
                  <c:v>3</c:v>
                </c:pt>
                <c:pt idx="26">
                  <c:v>23</c:v>
                </c:pt>
                <c:pt idx="27">
                  <c:v>11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28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1-4776-82A8-9856253A57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24" footer="0.314960620000008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268432</xdr:colOff>
      <xdr:row>47</xdr:row>
      <xdr:rowOff>34636</xdr:rowOff>
    </xdr:from>
    <xdr:to>
      <xdr:col>10</xdr:col>
      <xdr:colOff>346365</xdr:colOff>
      <xdr:row>64</xdr:row>
      <xdr:rowOff>51955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3" zoomScale="110" zoomScaleNormal="110" workbookViewId="0">
      <selection activeCell="E46" sqref="E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5.5" customHeight="1" thickBot="1" x14ac:dyDescent="0.3">
      <c r="A2" s="37" t="s">
        <v>0</v>
      </c>
      <c r="B2" s="39" t="s">
        <v>35</v>
      </c>
      <c r="C2" s="39"/>
      <c r="D2" s="39" t="s">
        <v>8</v>
      </c>
      <c r="E2" s="39"/>
      <c r="F2" s="39" t="s">
        <v>1</v>
      </c>
      <c r="G2" s="39"/>
      <c r="H2" s="40" t="s">
        <v>27</v>
      </c>
      <c r="I2" s="41"/>
      <c r="J2" s="8" t="s">
        <v>0</v>
      </c>
    </row>
    <row r="3" spans="1:10" ht="15.75" thickBot="1" x14ac:dyDescent="0.3">
      <c r="A3" s="38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2.7196652719665275</v>
      </c>
      <c r="F5" s="10">
        <v>13</v>
      </c>
      <c r="G5" s="14">
        <f t="shared" si="1"/>
        <v>3.3419023136246784</v>
      </c>
      <c r="H5" s="10">
        <v>10</v>
      </c>
      <c r="I5" s="14">
        <f t="shared" si="2"/>
        <v>3.4965034965034967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31</v>
      </c>
      <c r="E6" s="14">
        <f t="shared" si="0"/>
        <v>6.485355648535565</v>
      </c>
      <c r="F6" s="10">
        <v>19</v>
      </c>
      <c r="G6" s="14">
        <f t="shared" si="1"/>
        <v>4.8843187660668379</v>
      </c>
      <c r="H6" s="10">
        <v>12</v>
      </c>
      <c r="I6" s="14">
        <f t="shared" si="2"/>
        <v>4.1958041958041958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3.9748953974895396</v>
      </c>
      <c r="F7" s="10">
        <v>19</v>
      </c>
      <c r="G7" s="14">
        <f t="shared" si="1"/>
        <v>4.8843187660668379</v>
      </c>
      <c r="H7" s="10">
        <v>18</v>
      </c>
      <c r="I7" s="14">
        <f t="shared" si="2"/>
        <v>6.2937062937062942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8.1589958158995817</v>
      </c>
      <c r="F8" s="10">
        <v>38</v>
      </c>
      <c r="G8" s="14">
        <f t="shared" si="1"/>
        <v>9.7686375321336758</v>
      </c>
      <c r="H8" s="10">
        <v>36</v>
      </c>
      <c r="I8" s="14">
        <f t="shared" si="2"/>
        <v>12.587412587412588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6.2761506276150625</v>
      </c>
      <c r="F9" s="10">
        <v>29</v>
      </c>
      <c r="G9" s="14">
        <f t="shared" si="1"/>
        <v>7.4550128534704374</v>
      </c>
      <c r="H9" s="10">
        <v>27</v>
      </c>
      <c r="I9" s="14">
        <f t="shared" si="2"/>
        <v>9.44055944055944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0.83682008368200833</v>
      </c>
      <c r="F10" s="10">
        <v>4</v>
      </c>
      <c r="G10" s="14">
        <f t="shared" si="1"/>
        <v>1.0282776349614395</v>
      </c>
      <c r="H10" s="10">
        <v>3</v>
      </c>
      <c r="I10" s="14">
        <f t="shared" si="2"/>
        <v>1.048951048951049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7.5313807531380759</v>
      </c>
      <c r="F11" s="10">
        <v>34</v>
      </c>
      <c r="G11" s="14">
        <f t="shared" si="1"/>
        <v>8.7403598971722367</v>
      </c>
      <c r="H11" s="10">
        <v>32</v>
      </c>
      <c r="I11" s="14">
        <f t="shared" si="2"/>
        <v>11.188811188811188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38</v>
      </c>
      <c r="E12" s="14">
        <f t="shared" si="0"/>
        <v>7.9497907949790791</v>
      </c>
      <c r="F12" s="10">
        <v>36</v>
      </c>
      <c r="G12" s="14">
        <f t="shared" si="1"/>
        <v>9.2544987146529554</v>
      </c>
      <c r="H12" s="10">
        <v>34</v>
      </c>
      <c r="I12" s="14">
        <f t="shared" si="2"/>
        <v>11.888111888111888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4.3933054393305433</v>
      </c>
      <c r="F13" s="10">
        <v>17</v>
      </c>
      <c r="G13" s="14">
        <f t="shared" si="1"/>
        <v>4.3701799485861184</v>
      </c>
      <c r="H13" s="10">
        <v>8</v>
      </c>
      <c r="I13" s="14">
        <f t="shared" si="2"/>
        <v>2.7972027972027971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4.6025104602510458</v>
      </c>
      <c r="F14" s="10">
        <v>20</v>
      </c>
      <c r="G14" s="14">
        <f t="shared" si="1"/>
        <v>5.1413881748071981</v>
      </c>
      <c r="H14" s="10">
        <v>16</v>
      </c>
      <c r="I14" s="14">
        <f t="shared" si="2"/>
        <v>5.5944055944055942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1.2552301255230125</v>
      </c>
      <c r="F15" s="10">
        <v>4</v>
      </c>
      <c r="G15" s="14">
        <f t="shared" si="1"/>
        <v>1.0282776349614395</v>
      </c>
      <c r="H15" s="10">
        <v>4</v>
      </c>
      <c r="I15" s="14">
        <f t="shared" si="2"/>
        <v>1.3986013986013985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1.6736401673640167</v>
      </c>
      <c r="F16" s="10">
        <v>8</v>
      </c>
      <c r="G16" s="14">
        <f t="shared" si="1"/>
        <v>2.0565552699228791</v>
      </c>
      <c r="H16" s="10">
        <v>6</v>
      </c>
      <c r="I16" s="14">
        <f t="shared" si="2"/>
        <v>2.0979020979020979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2.0920502092050208</v>
      </c>
      <c r="F17" s="10">
        <v>8</v>
      </c>
      <c r="G17" s="14">
        <f t="shared" si="1"/>
        <v>2.0565552699228791</v>
      </c>
      <c r="H17" s="10">
        <v>5</v>
      </c>
      <c r="I17" s="14">
        <f t="shared" si="2"/>
        <v>1.7482517482517483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1.4644351464435146</v>
      </c>
      <c r="F18" s="10">
        <v>5</v>
      </c>
      <c r="G18" s="14">
        <f t="shared" si="1"/>
        <v>1.2853470437017995</v>
      </c>
      <c r="H18" s="10">
        <v>3</v>
      </c>
      <c r="I18" s="14">
        <f t="shared" si="2"/>
        <v>1.048951048951049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1.6736401673640167</v>
      </c>
      <c r="F19" s="10">
        <v>6</v>
      </c>
      <c r="G19" s="14">
        <f t="shared" si="1"/>
        <v>1.5424164524421593</v>
      </c>
      <c r="H19" s="10">
        <v>4</v>
      </c>
      <c r="I19" s="14">
        <f t="shared" si="2"/>
        <v>1.3986013986013985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1.2552301255230125</v>
      </c>
      <c r="F20" s="10">
        <v>4</v>
      </c>
      <c r="G20" s="14">
        <f t="shared" si="1"/>
        <v>1.0282776349614395</v>
      </c>
      <c r="H20" s="10">
        <v>2</v>
      </c>
      <c r="I20" s="14">
        <f t="shared" si="2"/>
        <v>0.69930069930069927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1.882845188284519</v>
      </c>
      <c r="F21" s="10">
        <v>6</v>
      </c>
      <c r="G21" s="14">
        <f t="shared" si="1"/>
        <v>1.5424164524421593</v>
      </c>
      <c r="H21" s="10">
        <v>4</v>
      </c>
      <c r="I21" s="14">
        <f t="shared" si="2"/>
        <v>1.3986013986013985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2.3012552301255229</v>
      </c>
      <c r="F22" s="10">
        <v>8</v>
      </c>
      <c r="G22" s="14">
        <f t="shared" si="1"/>
        <v>2.0565552699228791</v>
      </c>
      <c r="H22" s="10">
        <v>6</v>
      </c>
      <c r="I22" s="14">
        <f t="shared" si="2"/>
        <v>2.0979020979020979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2.3012552301255229</v>
      </c>
      <c r="F23" s="10">
        <v>9</v>
      </c>
      <c r="G23" s="14">
        <f t="shared" si="1"/>
        <v>2.3136246786632388</v>
      </c>
      <c r="H23" s="10">
        <v>3</v>
      </c>
      <c r="I23" s="14">
        <f t="shared" si="2"/>
        <v>1.048951048951049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2.0920502092050208</v>
      </c>
      <c r="F24" s="10">
        <v>7</v>
      </c>
      <c r="G24" s="14">
        <f t="shared" si="1"/>
        <v>1.7994858611825193</v>
      </c>
      <c r="H24" s="10">
        <v>3</v>
      </c>
      <c r="I24" s="14">
        <f t="shared" si="2"/>
        <v>1.048951048951049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10</v>
      </c>
      <c r="E25" s="14">
        <f t="shared" si="0"/>
        <v>2.0920502092050208</v>
      </c>
      <c r="F25" s="10">
        <v>7</v>
      </c>
      <c r="G25" s="14">
        <f t="shared" si="1"/>
        <v>1.7994858611825193</v>
      </c>
      <c r="H25" s="10">
        <v>4</v>
      </c>
      <c r="I25" s="14">
        <f t="shared" si="2"/>
        <v>1.3986013986013985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1.0460251046025104</v>
      </c>
      <c r="F26" s="10">
        <v>4</v>
      </c>
      <c r="G26" s="14">
        <f t="shared" si="1"/>
        <v>1.0282776349614395</v>
      </c>
      <c r="H26" s="10">
        <v>1</v>
      </c>
      <c r="I26" s="14">
        <f t="shared" si="2"/>
        <v>0.34965034965034963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2.3012552301255229</v>
      </c>
      <c r="F27" s="10">
        <v>7</v>
      </c>
      <c r="G27" s="14">
        <f t="shared" si="1"/>
        <v>1.7994858611825193</v>
      </c>
      <c r="H27" s="10">
        <v>4</v>
      </c>
      <c r="I27" s="14">
        <f t="shared" si="2"/>
        <v>1.3986013986013985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2.0920502092050208</v>
      </c>
      <c r="F28" s="10">
        <v>7</v>
      </c>
      <c r="G28" s="14">
        <f t="shared" si="1"/>
        <v>1.7994858611825193</v>
      </c>
      <c r="H28" s="10">
        <v>2</v>
      </c>
      <c r="I28" s="14">
        <f t="shared" si="2"/>
        <v>0.69930069930069927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0.41841004184100417</v>
      </c>
      <c r="F29" s="10">
        <v>2</v>
      </c>
      <c r="G29" s="14">
        <f t="shared" si="1"/>
        <v>0.51413881748071977</v>
      </c>
      <c r="H29" s="10">
        <v>2</v>
      </c>
      <c r="I29" s="14">
        <f t="shared" si="2"/>
        <v>0.69930069930069927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20</v>
      </c>
      <c r="E30" s="14">
        <f t="shared" si="0"/>
        <v>4.1841004184100417</v>
      </c>
      <c r="F30" s="10">
        <v>14</v>
      </c>
      <c r="G30" s="14">
        <f t="shared" si="1"/>
        <v>3.5989717223650386</v>
      </c>
      <c r="H30" s="10">
        <v>4</v>
      </c>
      <c r="I30" s="14">
        <f t="shared" si="2"/>
        <v>1.3986013986013985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2.0920502092050208</v>
      </c>
      <c r="F31" s="10">
        <v>7</v>
      </c>
      <c r="G31" s="14">
        <f t="shared" si="1"/>
        <v>1.7994858611825193</v>
      </c>
      <c r="H31" s="10">
        <v>1</v>
      </c>
      <c r="I31" s="14">
        <f t="shared" si="2"/>
        <v>0.34965034965034963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3.7656903765690379</v>
      </c>
      <c r="F32" s="10">
        <v>3</v>
      </c>
      <c r="G32" s="14">
        <f t="shared" si="1"/>
        <v>0.77120822622107965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1.0460251046025104</v>
      </c>
      <c r="F33" s="10">
        <v>5</v>
      </c>
      <c r="G33" s="14">
        <f t="shared" si="1"/>
        <v>1.2853470437017995</v>
      </c>
      <c r="H33" s="10">
        <v>4</v>
      </c>
      <c r="I33" s="14">
        <f t="shared" si="2"/>
        <v>1.3986013986013985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2.3012552301255229</v>
      </c>
      <c r="F34" s="10">
        <v>8</v>
      </c>
      <c r="G34" s="14">
        <f t="shared" si="1"/>
        <v>2.0565552699228791</v>
      </c>
      <c r="H34" s="10">
        <v>3</v>
      </c>
      <c r="I34" s="14">
        <f t="shared" si="2"/>
        <v>1.048951048951049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0.62761506276150625</v>
      </c>
      <c r="F35" s="10">
        <v>3</v>
      </c>
      <c r="G35" s="14">
        <f t="shared" si="1"/>
        <v>0.77120822622107965</v>
      </c>
      <c r="H35" s="10">
        <v>3</v>
      </c>
      <c r="I35" s="14">
        <f t="shared" si="2"/>
        <v>1.048951048951049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5.8577405857740583</v>
      </c>
      <c r="F36" s="10">
        <v>22</v>
      </c>
      <c r="G36" s="14">
        <f t="shared" si="1"/>
        <v>5.6555269922879177</v>
      </c>
      <c r="H36" s="10">
        <v>16</v>
      </c>
      <c r="I36" s="14">
        <f t="shared" si="2"/>
        <v>5.5944055944055942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1.0460251046025104</v>
      </c>
      <c r="F37" s="15">
        <v>5</v>
      </c>
      <c r="G37" s="14">
        <f t="shared" si="1"/>
        <v>1.2853470437017995</v>
      </c>
      <c r="H37" s="15">
        <v>5</v>
      </c>
      <c r="I37" s="14">
        <f t="shared" si="2"/>
        <v>1.7482517482517483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0.20920502092050208</v>
      </c>
      <c r="F38" s="15">
        <v>1</v>
      </c>
      <c r="G38" s="14">
        <f t="shared" si="1"/>
        <v>0.25706940874035988</v>
      </c>
      <c r="H38" s="15">
        <v>1</v>
      </c>
      <c r="I38" s="14">
        <f t="shared" si="2"/>
        <v>0.34965034965034963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478</v>
      </c>
      <c r="E39" s="17">
        <f t="shared" ref="E39:I39" si="3">SUM(E4:E38)</f>
        <v>100</v>
      </c>
      <c r="F39" s="16">
        <f>SUM(F4:F38)</f>
        <v>389</v>
      </c>
      <c r="G39" s="17">
        <f t="shared" si="3"/>
        <v>100</v>
      </c>
      <c r="H39" s="16">
        <f>SUM(H4:H38)</f>
        <v>286</v>
      </c>
      <c r="I39" s="17">
        <f t="shared" si="3"/>
        <v>100</v>
      </c>
    </row>
    <row r="40" spans="1:10" x14ac:dyDescent="0.25">
      <c r="A40" s="31" t="s">
        <v>72</v>
      </c>
      <c r="B40" s="31"/>
      <c r="C40" s="31"/>
      <c r="D40" s="31"/>
      <c r="E40" s="31"/>
      <c r="F40" s="31"/>
      <c r="G40" s="31"/>
      <c r="H40" s="31"/>
      <c r="I40" s="31"/>
    </row>
    <row r="41" spans="1:10" ht="15.75" thickBot="1" x14ac:dyDescent="0.3">
      <c r="A41" s="32" t="s">
        <v>9</v>
      </c>
      <c r="B41" s="32"/>
      <c r="C41" s="32"/>
      <c r="D41" s="32"/>
      <c r="E41" s="32"/>
      <c r="F41" s="32"/>
      <c r="G41" s="32"/>
      <c r="H41" s="32"/>
      <c r="I41" s="32"/>
    </row>
    <row r="42" spans="1:10" ht="39.75" customHeight="1" thickBot="1" x14ac:dyDescent="0.3">
      <c r="A42" s="33" t="s">
        <v>89</v>
      </c>
      <c r="B42" s="34"/>
      <c r="C42" s="34"/>
      <c r="D42" s="34"/>
      <c r="E42" s="34"/>
      <c r="F42" s="34"/>
      <c r="G42" s="34"/>
      <c r="H42" s="34"/>
      <c r="I42" s="34"/>
      <c r="J42" s="35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183</v>
      </c>
    </row>
    <row r="45" spans="1:10" x14ac:dyDescent="0.25">
      <c r="A45" s="19" t="s">
        <v>50</v>
      </c>
      <c r="B45" s="22">
        <f>SUM(D19:D29,D16:D17,D7:D12,D5)</f>
        <v>290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478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3" zoomScale="110" zoomScaleNormal="110" workbookViewId="0">
      <selection activeCell="K40" sqref="K4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5.5" customHeight="1" thickBot="1" x14ac:dyDescent="0.3">
      <c r="A2" s="37" t="s">
        <v>0</v>
      </c>
      <c r="B2" s="39" t="s">
        <v>35</v>
      </c>
      <c r="C2" s="39"/>
      <c r="D2" s="39" t="s">
        <v>8</v>
      </c>
      <c r="E2" s="39"/>
      <c r="F2" s="39" t="s">
        <v>1</v>
      </c>
      <c r="G2" s="39"/>
      <c r="H2" s="40" t="s">
        <v>27</v>
      </c>
      <c r="I2" s="41"/>
      <c r="J2" s="8" t="s">
        <v>0</v>
      </c>
    </row>
    <row r="3" spans="1:10" ht="15.75" thickBot="1" x14ac:dyDescent="0.3">
      <c r="A3" s="38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2.5896414342629481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3.2362459546925564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5.9760956175298805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3.7848605577689245</v>
      </c>
      <c r="F7" s="10">
        <v>19</v>
      </c>
      <c r="G7" s="14">
        <f t="shared" si="1"/>
        <v>4.8469387755102042</v>
      </c>
      <c r="H7" s="10">
        <v>18</v>
      </c>
      <c r="I7" s="14">
        <f t="shared" si="2"/>
        <v>5.825242718446602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39</v>
      </c>
      <c r="E8" s="14">
        <f t="shared" si="0"/>
        <v>7.7689243027888448</v>
      </c>
      <c r="F8" s="10">
        <v>38</v>
      </c>
      <c r="G8" s="14">
        <f t="shared" si="1"/>
        <v>9.6938775510204085</v>
      </c>
      <c r="H8" s="10">
        <v>36</v>
      </c>
      <c r="I8" s="14">
        <f t="shared" si="2"/>
        <v>11.650485436893204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30</v>
      </c>
      <c r="E9" s="14">
        <f t="shared" si="0"/>
        <v>5.9760956175298805</v>
      </c>
      <c r="F9" s="10">
        <v>29</v>
      </c>
      <c r="G9" s="14">
        <f t="shared" si="1"/>
        <v>7.3979591836734695</v>
      </c>
      <c r="H9" s="10">
        <v>27</v>
      </c>
      <c r="I9" s="14">
        <f t="shared" si="2"/>
        <v>8.7378640776699026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0.79681274900398402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7.1713147410358573</v>
      </c>
      <c r="F11" s="10">
        <v>34</v>
      </c>
      <c r="G11" s="14">
        <f t="shared" si="1"/>
        <v>8.6734693877551017</v>
      </c>
      <c r="H11" s="10">
        <v>32</v>
      </c>
      <c r="I11" s="14">
        <f t="shared" si="2"/>
        <v>10.355987055016183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37</v>
      </c>
      <c r="E12" s="14">
        <f t="shared" si="0"/>
        <v>7.3705179282868531</v>
      </c>
      <c r="F12" s="10">
        <v>36</v>
      </c>
      <c r="G12" s="14">
        <f t="shared" si="1"/>
        <v>9.183673469387756</v>
      </c>
      <c r="H12" s="10">
        <v>34</v>
      </c>
      <c r="I12" s="14">
        <f t="shared" si="2"/>
        <v>11.003236245954692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46</v>
      </c>
      <c r="E13" s="14">
        <f t="shared" si="0"/>
        <v>9.1633466135458175</v>
      </c>
      <c r="F13" s="10">
        <v>22</v>
      </c>
      <c r="G13" s="14">
        <f t="shared" si="1"/>
        <v>5.6122448979591839</v>
      </c>
      <c r="H13" s="10">
        <v>33</v>
      </c>
      <c r="I13" s="14">
        <f t="shared" si="2"/>
        <v>10.679611650485436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4.3824701195219129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5.1779935275080913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1.1952191235059761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1.2944983818770228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1.593625498007968</v>
      </c>
      <c r="F16" s="10">
        <v>8</v>
      </c>
      <c r="G16" s="14">
        <f t="shared" si="1"/>
        <v>2.0408163265306123</v>
      </c>
      <c r="H16" s="10">
        <v>6</v>
      </c>
      <c r="I16" s="14">
        <f t="shared" si="2"/>
        <v>1.9417475728155338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1.9920318725099602</v>
      </c>
      <c r="F17" s="10">
        <v>8</v>
      </c>
      <c r="G17" s="14">
        <f t="shared" si="1"/>
        <v>2.0408163265306123</v>
      </c>
      <c r="H17" s="10">
        <v>5</v>
      </c>
      <c r="I17" s="14">
        <f t="shared" si="2"/>
        <v>1.6181229773462782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1.394422310756972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1.593625498007968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6</v>
      </c>
      <c r="E20" s="14">
        <f t="shared" si="0"/>
        <v>1.1952191235059761</v>
      </c>
      <c r="F20" s="10">
        <v>4</v>
      </c>
      <c r="G20" s="14">
        <f t="shared" si="1"/>
        <v>1.0204081632653061</v>
      </c>
      <c r="H20" s="10">
        <v>2</v>
      </c>
      <c r="I20" s="14">
        <f t="shared" si="2"/>
        <v>0.64724919093851141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1.7928286852589643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1.2944983818770228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1.9920318725099602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1.9417475728155338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2.1912350597609564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1.9920318725099602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12</v>
      </c>
      <c r="E25" s="14">
        <f t="shared" si="0"/>
        <v>2.3904382470119523</v>
      </c>
      <c r="F25" s="10">
        <v>8</v>
      </c>
      <c r="G25" s="14">
        <f t="shared" si="1"/>
        <v>2.0408163265306123</v>
      </c>
      <c r="H25" s="10">
        <v>4</v>
      </c>
      <c r="I25" s="14">
        <f t="shared" si="2"/>
        <v>1.2944983818770228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0.99601593625498008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2.1912350597609564</v>
      </c>
      <c r="F27" s="10">
        <v>7</v>
      </c>
      <c r="G27" s="14">
        <f t="shared" si="1"/>
        <v>1.7857142857142856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1.9920318725099602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0.39840637450199201</v>
      </c>
      <c r="F29" s="10">
        <v>2</v>
      </c>
      <c r="G29" s="14">
        <f t="shared" si="1"/>
        <v>0.51020408163265307</v>
      </c>
      <c r="H29" s="10">
        <v>2</v>
      </c>
      <c r="I29" s="14">
        <f t="shared" si="2"/>
        <v>0.64724919093851141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21</v>
      </c>
      <c r="E30" s="14">
        <f t="shared" si="0"/>
        <v>4.1832669322709162</v>
      </c>
      <c r="F30" s="10">
        <v>14</v>
      </c>
      <c r="G30" s="14">
        <f t="shared" si="1"/>
        <v>3.5714285714285712</v>
      </c>
      <c r="H30" s="10">
        <v>4</v>
      </c>
      <c r="I30" s="14">
        <f t="shared" si="2"/>
        <v>1.2944983818770228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1.9920318725099602</v>
      </c>
      <c r="F31" s="10">
        <v>7</v>
      </c>
      <c r="G31" s="14">
        <f t="shared" si="1"/>
        <v>1.7857142857142856</v>
      </c>
      <c r="H31" s="10">
        <v>1</v>
      </c>
      <c r="I31" s="14">
        <f t="shared" si="2"/>
        <v>0.3236245954692557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3.5856573705179287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0.99601593625498008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1.9920318725099602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0.59760956175298807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0.97087378640776689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5.5776892430278879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0.99601593625498008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0.19920318725099601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502</v>
      </c>
      <c r="E39" s="17">
        <f t="shared" ref="E39:I39" si="3">SUM(E4:E38)</f>
        <v>99.999999999999986</v>
      </c>
      <c r="F39" s="16">
        <f>SUM(F4:F38)</f>
        <v>392</v>
      </c>
      <c r="G39" s="17">
        <f t="shared" si="3"/>
        <v>100</v>
      </c>
      <c r="H39" s="16">
        <f>SUM(H4:H38)</f>
        <v>309</v>
      </c>
      <c r="I39" s="17">
        <f t="shared" si="3"/>
        <v>99.999999999999957</v>
      </c>
    </row>
    <row r="40" spans="1:10" x14ac:dyDescent="0.25">
      <c r="A40" s="31" t="s">
        <v>72</v>
      </c>
      <c r="B40" s="31"/>
      <c r="C40" s="31"/>
      <c r="D40" s="31"/>
      <c r="E40" s="31"/>
      <c r="F40" s="31"/>
      <c r="G40" s="31"/>
      <c r="H40" s="31"/>
      <c r="I40" s="31"/>
    </row>
    <row r="41" spans="1:10" ht="15.75" thickBot="1" x14ac:dyDescent="0.3">
      <c r="A41" s="32" t="s">
        <v>9</v>
      </c>
      <c r="B41" s="32"/>
      <c r="C41" s="32"/>
      <c r="D41" s="32"/>
      <c r="E41" s="32"/>
      <c r="F41" s="32"/>
      <c r="G41" s="32"/>
      <c r="H41" s="32"/>
      <c r="I41" s="32"/>
    </row>
    <row r="42" spans="1:10" ht="33" customHeight="1" thickBot="1" x14ac:dyDescent="0.3">
      <c r="A42" s="33" t="s">
        <v>90</v>
      </c>
      <c r="B42" s="34"/>
      <c r="C42" s="34"/>
      <c r="D42" s="34"/>
      <c r="E42" s="34"/>
      <c r="F42" s="34"/>
      <c r="G42" s="34"/>
      <c r="H42" s="34"/>
      <c r="I42" s="34"/>
      <c r="J42" s="35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207</v>
      </c>
    </row>
    <row r="45" spans="1:10" x14ac:dyDescent="0.25">
      <c r="A45" s="19" t="s">
        <v>50</v>
      </c>
      <c r="B45" s="22">
        <f>SUM(D19:D29,D16:D17,D7:D12,D5)</f>
        <v>290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502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5.5" customHeight="1" thickBot="1" x14ac:dyDescent="0.3">
      <c r="A2" s="37" t="s">
        <v>0</v>
      </c>
      <c r="B2" s="39" t="s">
        <v>35</v>
      </c>
      <c r="C2" s="39"/>
      <c r="D2" s="39" t="s">
        <v>8</v>
      </c>
      <c r="E2" s="39"/>
      <c r="F2" s="39" t="s">
        <v>1</v>
      </c>
      <c r="G2" s="39"/>
      <c r="H2" s="40" t="s">
        <v>27</v>
      </c>
      <c r="I2" s="41"/>
      <c r="J2" s="8" t="s">
        <v>0</v>
      </c>
    </row>
    <row r="3" spans="1:10" ht="15.75" thickBot="1" x14ac:dyDescent="0.3">
      <c r="A3" s="38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2.6052104208416833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3.2467532467532463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6.0120240480961922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3.5714285714285712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3.8076152304609221</v>
      </c>
      <c r="F7" s="10">
        <v>19</v>
      </c>
      <c r="G7" s="14">
        <f t="shared" si="1"/>
        <v>4.8469387755102042</v>
      </c>
      <c r="H7" s="10">
        <v>18</v>
      </c>
      <c r="I7" s="14">
        <f t="shared" si="2"/>
        <v>5.8441558441558437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38</v>
      </c>
      <c r="E8" s="14">
        <f t="shared" si="0"/>
        <v>7.6152304609218442</v>
      </c>
      <c r="F8" s="10">
        <v>37</v>
      </c>
      <c r="G8" s="14">
        <f t="shared" si="1"/>
        <v>9.4387755102040813</v>
      </c>
      <c r="H8" s="10">
        <v>35</v>
      </c>
      <c r="I8" s="14">
        <f t="shared" si="2"/>
        <v>11.363636363636363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28</v>
      </c>
      <c r="E9" s="14">
        <f t="shared" si="0"/>
        <v>5.6112224448897798</v>
      </c>
      <c r="F9" s="10">
        <v>27</v>
      </c>
      <c r="G9" s="14">
        <f t="shared" si="1"/>
        <v>6.8877551020408152</v>
      </c>
      <c r="H9" s="10">
        <v>25</v>
      </c>
      <c r="I9" s="14">
        <f t="shared" si="2"/>
        <v>8.1168831168831161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0.80160320641282556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0.97402597402597402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36</v>
      </c>
      <c r="E11" s="14">
        <f t="shared" si="0"/>
        <v>7.214428857715431</v>
      </c>
      <c r="F11" s="10">
        <v>34</v>
      </c>
      <c r="G11" s="14">
        <f t="shared" si="1"/>
        <v>8.6734693877551017</v>
      </c>
      <c r="H11" s="10">
        <v>32</v>
      </c>
      <c r="I11" s="14">
        <f t="shared" si="2"/>
        <v>10.38961038961039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37</v>
      </c>
      <c r="E12" s="14">
        <f t="shared" si="0"/>
        <v>7.414829659318638</v>
      </c>
      <c r="F12" s="10">
        <v>36</v>
      </c>
      <c r="G12" s="14">
        <f t="shared" si="1"/>
        <v>9.183673469387756</v>
      </c>
      <c r="H12" s="10">
        <v>34</v>
      </c>
      <c r="I12" s="14">
        <f t="shared" si="2"/>
        <v>11.038961038961039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46</v>
      </c>
      <c r="E13" s="14">
        <f t="shared" si="0"/>
        <v>9.2184368737474944</v>
      </c>
      <c r="F13" s="10">
        <v>22</v>
      </c>
      <c r="G13" s="14">
        <f t="shared" si="1"/>
        <v>5.6122448979591839</v>
      </c>
      <c r="H13" s="10">
        <v>33</v>
      </c>
      <c r="I13" s="14">
        <f t="shared" si="2"/>
        <v>10.714285714285714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4.408817635270541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5.1948051948051948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1.2024048096192386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1.2987012987012987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8</v>
      </c>
      <c r="E16" s="14">
        <f t="shared" si="0"/>
        <v>1.6032064128256511</v>
      </c>
      <c r="F16" s="10">
        <v>8</v>
      </c>
      <c r="G16" s="14">
        <f t="shared" si="1"/>
        <v>2.0408163265306123</v>
      </c>
      <c r="H16" s="10">
        <v>6</v>
      </c>
      <c r="I16" s="14">
        <f t="shared" si="2"/>
        <v>1.948051948051948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2.0040080160320639</v>
      </c>
      <c r="F17" s="10">
        <v>8</v>
      </c>
      <c r="G17" s="14">
        <f t="shared" si="1"/>
        <v>2.0408163265306123</v>
      </c>
      <c r="H17" s="10">
        <v>5</v>
      </c>
      <c r="I17" s="14">
        <f t="shared" si="2"/>
        <v>1.6233766233766231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1.402805611222445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0.97402597402597402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1.6032064128256511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1.2987012987012987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1.402805611222445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0.97402597402597402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1.8036072144288577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1.2987012987012987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2.0040080160320639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1.948051948051948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2.2044088176352705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0.97402597402597402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2.0040080160320639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0.97402597402597402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10</v>
      </c>
      <c r="E25" s="14">
        <f t="shared" si="0"/>
        <v>2.0040080160320639</v>
      </c>
      <c r="F25" s="10">
        <v>9</v>
      </c>
      <c r="G25" s="14">
        <f t="shared" si="1"/>
        <v>2.295918367346939</v>
      </c>
      <c r="H25" s="10">
        <v>4</v>
      </c>
      <c r="I25" s="14">
        <f t="shared" si="2"/>
        <v>1.2987012987012987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1.002004008016032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0.32467532467532467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2.2044088176352705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1.2987012987012987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2.0040080160320639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0.64935064935064934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0.60120240480961928</v>
      </c>
      <c r="F29" s="10">
        <v>2</v>
      </c>
      <c r="G29" s="14">
        <f t="shared" si="1"/>
        <v>0.51020408163265307</v>
      </c>
      <c r="H29" s="10">
        <v>2</v>
      </c>
      <c r="I29" s="14">
        <f t="shared" si="2"/>
        <v>0.64935064935064934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20</v>
      </c>
      <c r="E30" s="14">
        <f t="shared" si="0"/>
        <v>4.0080160320641278</v>
      </c>
      <c r="F30" s="10">
        <v>13</v>
      </c>
      <c r="G30" s="14">
        <f t="shared" si="1"/>
        <v>3.3163265306122449</v>
      </c>
      <c r="H30" s="10">
        <v>4</v>
      </c>
      <c r="I30" s="14">
        <f t="shared" si="2"/>
        <v>1.2987012987012987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2.2044088176352705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0.64935064935064934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3.6072144288577155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1.002004008016032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1.2987012987012987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2.0040080160320639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0.64935064935064934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0.60120240480961928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0.97402597402597402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5.6112224448897798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5.1948051948051948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1.002004008016032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1.6233766233766231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0.20040080160320639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0.32467532467532467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499</v>
      </c>
      <c r="E39" s="17">
        <f t="shared" ref="E39:I39" si="3">SUM(E4:E38)</f>
        <v>99.999999999999957</v>
      </c>
      <c r="F39" s="16">
        <f>SUM(F4:F38)</f>
        <v>392</v>
      </c>
      <c r="G39" s="17">
        <f t="shared" si="3"/>
        <v>99.999999999999986</v>
      </c>
      <c r="H39" s="16">
        <f>SUM(H4:H38)</f>
        <v>308</v>
      </c>
      <c r="I39" s="17">
        <f t="shared" si="3"/>
        <v>100.00000000000009</v>
      </c>
    </row>
    <row r="40" spans="1:10" x14ac:dyDescent="0.25">
      <c r="A40" s="31" t="s">
        <v>72</v>
      </c>
      <c r="B40" s="31"/>
      <c r="C40" s="31"/>
      <c r="D40" s="31"/>
      <c r="E40" s="31"/>
      <c r="F40" s="31"/>
      <c r="G40" s="31"/>
      <c r="H40" s="31"/>
      <c r="I40" s="31"/>
    </row>
    <row r="41" spans="1:10" ht="15.75" thickBot="1" x14ac:dyDescent="0.3">
      <c r="A41" s="32" t="s">
        <v>9</v>
      </c>
      <c r="B41" s="32"/>
      <c r="C41" s="32"/>
      <c r="D41" s="32"/>
      <c r="E41" s="32"/>
      <c r="F41" s="32"/>
      <c r="G41" s="32"/>
      <c r="H41" s="32"/>
      <c r="I41" s="32"/>
    </row>
    <row r="42" spans="1:10" ht="33" customHeight="1" thickBot="1" x14ac:dyDescent="0.3">
      <c r="A42" s="33" t="s">
        <v>91</v>
      </c>
      <c r="B42" s="34"/>
      <c r="C42" s="34"/>
      <c r="D42" s="34"/>
      <c r="E42" s="34"/>
      <c r="F42" s="34"/>
      <c r="G42" s="34"/>
      <c r="H42" s="34"/>
      <c r="I42" s="34"/>
      <c r="J42" s="35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207</v>
      </c>
    </row>
    <row r="45" spans="1:10" x14ac:dyDescent="0.25">
      <c r="A45" s="19" t="s">
        <v>50</v>
      </c>
      <c r="B45" s="22">
        <f>SUM(D19:D29,D16:D17,D7:D12,D5)</f>
        <v>287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499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8" zoomScale="110" zoomScaleNormal="110" workbookViewId="0">
      <selection activeCell="M45" sqref="M45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5.5" customHeight="1" thickBot="1" x14ac:dyDescent="0.3">
      <c r="A2" s="37" t="s">
        <v>0</v>
      </c>
      <c r="B2" s="39" t="s">
        <v>35</v>
      </c>
      <c r="C2" s="39"/>
      <c r="D2" s="39" t="s">
        <v>8</v>
      </c>
      <c r="E2" s="39"/>
      <c r="F2" s="39" t="s">
        <v>1</v>
      </c>
      <c r="G2" s="39"/>
      <c r="H2" s="40" t="s">
        <v>27</v>
      </c>
      <c r="I2" s="41"/>
      <c r="J2" s="8" t="s">
        <v>0</v>
      </c>
    </row>
    <row r="3" spans="1:10" ht="15.75" thickBot="1" x14ac:dyDescent="0.3">
      <c r="A3" s="38"/>
      <c r="B3" s="28" t="s">
        <v>36</v>
      </c>
      <c r="C3" s="28" t="s">
        <v>37</v>
      </c>
      <c r="D3" s="28" t="s">
        <v>2</v>
      </c>
      <c r="E3" s="28" t="s">
        <v>3</v>
      </c>
      <c r="F3" s="28" t="s">
        <v>2</v>
      </c>
      <c r="G3" s="28" t="s">
        <v>3</v>
      </c>
      <c r="H3" s="28" t="s">
        <v>2</v>
      </c>
      <c r="I3" s="28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13</v>
      </c>
      <c r="E5" s="14">
        <f t="shared" si="0"/>
        <v>2.6</v>
      </c>
      <c r="F5" s="10">
        <v>13</v>
      </c>
      <c r="G5" s="14">
        <f t="shared" si="1"/>
        <v>3.3163265306122449</v>
      </c>
      <c r="H5" s="10">
        <v>10</v>
      </c>
      <c r="I5" s="14">
        <f t="shared" si="2"/>
        <v>3.2362459546925564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 t="shared" si="0"/>
        <v>4</v>
      </c>
      <c r="F7" s="10">
        <v>18</v>
      </c>
      <c r="G7" s="14">
        <f t="shared" si="1"/>
        <v>4.591836734693878</v>
      </c>
      <c r="H7" s="10">
        <v>19</v>
      </c>
      <c r="I7" s="14">
        <f t="shared" si="2"/>
        <v>6.1488673139158578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</v>
      </c>
      <c r="F8" s="10">
        <v>37</v>
      </c>
      <c r="G8" s="14">
        <f t="shared" si="1"/>
        <v>9.4387755102040813</v>
      </c>
      <c r="H8" s="10">
        <v>40</v>
      </c>
      <c r="I8" s="14">
        <f t="shared" si="2"/>
        <v>12.944983818770226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6.2</v>
      </c>
      <c r="F9" s="10">
        <v>27</v>
      </c>
      <c r="G9" s="14">
        <f t="shared" si="1"/>
        <v>6.8877551020408152</v>
      </c>
      <c r="H9" s="10">
        <v>28</v>
      </c>
      <c r="I9" s="14">
        <f t="shared" si="2"/>
        <v>9.0614886731391593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7.6</v>
      </c>
      <c r="F11" s="10">
        <v>35</v>
      </c>
      <c r="G11" s="14">
        <f t="shared" si="1"/>
        <v>8.9285714285714288</v>
      </c>
      <c r="H11" s="10">
        <v>34</v>
      </c>
      <c r="I11" s="14">
        <f t="shared" si="2"/>
        <v>11.003236245954692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48</v>
      </c>
      <c r="E12" s="14">
        <f t="shared" si="0"/>
        <v>9.6</v>
      </c>
      <c r="F12" s="10">
        <v>40</v>
      </c>
      <c r="G12" s="14">
        <f t="shared" si="1"/>
        <v>10.204081632653061</v>
      </c>
      <c r="H12" s="10">
        <v>45</v>
      </c>
      <c r="I12" s="14">
        <f t="shared" si="2"/>
        <v>14.563106796116504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4.2</v>
      </c>
      <c r="F13" s="10">
        <v>17</v>
      </c>
      <c r="G13" s="14">
        <f t="shared" si="1"/>
        <v>4.3367346938775508</v>
      </c>
      <c r="H13" s="10">
        <v>8</v>
      </c>
      <c r="I13" s="14">
        <f t="shared" si="2"/>
        <v>2.5889967637540456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4.3999999999999995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5.1779935275080913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1.2944983818770228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9</v>
      </c>
      <c r="E16" s="14">
        <f t="shared" si="0"/>
        <v>1.7999999999999998</v>
      </c>
      <c r="F16" s="10">
        <v>8</v>
      </c>
      <c r="G16" s="14">
        <f t="shared" si="1"/>
        <v>2.0408163265306123</v>
      </c>
      <c r="H16" s="10">
        <v>7</v>
      </c>
      <c r="I16" s="14">
        <f t="shared" si="2"/>
        <v>2.2653721682847898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</v>
      </c>
      <c r="F17" s="10">
        <v>7</v>
      </c>
      <c r="G17" s="14">
        <f t="shared" si="1"/>
        <v>1.7857142857142856</v>
      </c>
      <c r="H17" s="10">
        <v>5</v>
      </c>
      <c r="I17" s="14">
        <f t="shared" si="2"/>
        <v>1.6181229773462782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1.4000000000000001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1.4000000000000001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0.97087378640776689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9</v>
      </c>
      <c r="E21" s="14">
        <f t="shared" si="0"/>
        <v>1.7999999999999998</v>
      </c>
      <c r="F21" s="10">
        <v>6</v>
      </c>
      <c r="G21" s="14">
        <f t="shared" si="1"/>
        <v>1.5306122448979591</v>
      </c>
      <c r="H21" s="10">
        <v>4</v>
      </c>
      <c r="I21" s="14">
        <f t="shared" si="2"/>
        <v>1.2944983818770228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</v>
      </c>
      <c r="F22" s="10">
        <v>7</v>
      </c>
      <c r="G22" s="14">
        <f t="shared" si="1"/>
        <v>1.7857142857142856</v>
      </c>
      <c r="H22" s="10">
        <v>6</v>
      </c>
      <c r="I22" s="14">
        <f t="shared" si="2"/>
        <v>1.9417475728155338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2.1999999999999997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2.1999999999999997</v>
      </c>
      <c r="F25" s="10">
        <v>10</v>
      </c>
      <c r="G25" s="14">
        <f t="shared" si="1"/>
        <v>2.5510204081632653</v>
      </c>
      <c r="H25" s="10">
        <v>5</v>
      </c>
      <c r="I25" s="14">
        <f t="shared" si="2"/>
        <v>1.6181229773462782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2.1999999999999997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</v>
      </c>
      <c r="F29" s="10">
        <v>3</v>
      </c>
      <c r="G29" s="14">
        <f t="shared" si="1"/>
        <v>0.76530612244897955</v>
      </c>
      <c r="H29" s="10">
        <v>3</v>
      </c>
      <c r="I29" s="14">
        <f t="shared" si="2"/>
        <v>0.97087378640776689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22</v>
      </c>
      <c r="E30" s="14">
        <f t="shared" si="0"/>
        <v>4.3999999999999995</v>
      </c>
      <c r="F30" s="10">
        <v>13</v>
      </c>
      <c r="G30" s="14">
        <f t="shared" si="1"/>
        <v>3.3163265306122449</v>
      </c>
      <c r="H30" s="10">
        <v>5</v>
      </c>
      <c r="I30" s="14">
        <f t="shared" si="2"/>
        <v>1.6181229773462782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2.1999999999999997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0.64724919093851141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3.5999999999999996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0.97087378640776689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5.6000000000000005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500</v>
      </c>
      <c r="E39" s="17">
        <f t="shared" ref="E39:I39" si="3">SUM(E4:E38)</f>
        <v>100</v>
      </c>
      <c r="F39" s="16">
        <f>SUM(F4:F38)</f>
        <v>392</v>
      </c>
      <c r="G39" s="17">
        <f t="shared" si="3"/>
        <v>99.999999999999986</v>
      </c>
      <c r="H39" s="16">
        <f>SUM(H4:H38)</f>
        <v>309</v>
      </c>
      <c r="I39" s="17">
        <f t="shared" si="3"/>
        <v>99.999999999999929</v>
      </c>
    </row>
    <row r="40" spans="1:10" x14ac:dyDescent="0.25">
      <c r="A40" s="31" t="s">
        <v>72</v>
      </c>
      <c r="B40" s="31"/>
      <c r="C40" s="31"/>
      <c r="D40" s="31"/>
      <c r="E40" s="31"/>
      <c r="F40" s="31"/>
      <c r="G40" s="31"/>
      <c r="H40" s="31"/>
      <c r="I40" s="31"/>
    </row>
    <row r="41" spans="1:10" ht="15.75" thickBot="1" x14ac:dyDescent="0.3">
      <c r="A41" s="32" t="s">
        <v>9</v>
      </c>
      <c r="B41" s="32"/>
      <c r="C41" s="32"/>
      <c r="D41" s="32"/>
      <c r="E41" s="32"/>
      <c r="F41" s="32"/>
      <c r="G41" s="32"/>
      <c r="H41" s="32"/>
      <c r="I41" s="32"/>
    </row>
    <row r="42" spans="1:10" ht="33" customHeight="1" thickBot="1" x14ac:dyDescent="0.3">
      <c r="A42" s="33" t="s">
        <v>92</v>
      </c>
      <c r="B42" s="34"/>
      <c r="C42" s="34"/>
      <c r="D42" s="34"/>
      <c r="E42" s="34"/>
      <c r="F42" s="34"/>
      <c r="G42" s="34"/>
      <c r="H42" s="34"/>
      <c r="I42" s="34"/>
      <c r="J42" s="35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184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500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0" zoomScale="110" zoomScaleNormal="110" workbookViewId="0">
      <selection activeCell="B69" sqref="B6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5.5" customHeight="1" thickBot="1" x14ac:dyDescent="0.3">
      <c r="A2" s="37" t="s">
        <v>0</v>
      </c>
      <c r="B2" s="39" t="s">
        <v>35</v>
      </c>
      <c r="C2" s="39"/>
      <c r="D2" s="39" t="s">
        <v>8</v>
      </c>
      <c r="E2" s="39"/>
      <c r="F2" s="39" t="s">
        <v>1</v>
      </c>
      <c r="G2" s="39"/>
      <c r="H2" s="40" t="s">
        <v>27</v>
      </c>
      <c r="I2" s="41"/>
      <c r="J2" s="8" t="s">
        <v>0</v>
      </c>
    </row>
    <row r="3" spans="1:10" ht="15.75" thickBot="1" x14ac:dyDescent="0.3">
      <c r="A3" s="38"/>
      <c r="B3" s="29" t="s">
        <v>36</v>
      </c>
      <c r="C3" s="29" t="s">
        <v>37</v>
      </c>
      <c r="D3" s="29" t="s">
        <v>2</v>
      </c>
      <c r="E3" s="29" t="s">
        <v>3</v>
      </c>
      <c r="F3" s="29" t="s">
        <v>2</v>
      </c>
      <c r="G3" s="29" t="s">
        <v>3</v>
      </c>
      <c r="H3" s="29" t="s">
        <v>2</v>
      </c>
      <c r="I3" s="29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12</v>
      </c>
      <c r="E5" s="14">
        <f t="shared" si="0"/>
        <v>2.3952095808383236</v>
      </c>
      <c r="F5" s="10">
        <v>12</v>
      </c>
      <c r="G5" s="14">
        <f t="shared" si="1"/>
        <v>3.0612244897959182</v>
      </c>
      <c r="H5" s="10">
        <v>9</v>
      </c>
      <c r="I5" s="14">
        <f t="shared" si="2"/>
        <v>2.912621359223301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5.9880239520958085</v>
      </c>
      <c r="F6" s="10">
        <v>18</v>
      </c>
      <c r="G6" s="14">
        <f t="shared" si="1"/>
        <v>4.591836734693878</v>
      </c>
      <c r="H6" s="10">
        <v>11</v>
      </c>
      <c r="I6" s="14">
        <f t="shared" si="2"/>
        <v>3.5598705501618122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20</v>
      </c>
      <c r="E7" s="14">
        <f t="shared" si="0"/>
        <v>3.992015968063872</v>
      </c>
      <c r="F7" s="10">
        <v>18</v>
      </c>
      <c r="G7" s="14">
        <f t="shared" si="1"/>
        <v>4.591836734693878</v>
      </c>
      <c r="H7" s="10">
        <v>19</v>
      </c>
      <c r="I7" s="14">
        <f t="shared" si="2"/>
        <v>6.1488673139158578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8.5828343313373257</v>
      </c>
      <c r="F8" s="10">
        <v>37</v>
      </c>
      <c r="G8" s="14">
        <f t="shared" si="1"/>
        <v>9.4387755102040813</v>
      </c>
      <c r="H8" s="10">
        <v>40</v>
      </c>
      <c r="I8" s="14">
        <f t="shared" si="2"/>
        <v>12.944983818770226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31</v>
      </c>
      <c r="E9" s="14">
        <f t="shared" si="0"/>
        <v>6.1876247504990021</v>
      </c>
      <c r="F9" s="10">
        <v>27</v>
      </c>
      <c r="G9" s="14">
        <f t="shared" si="1"/>
        <v>6.8877551020408152</v>
      </c>
      <c r="H9" s="10">
        <v>28</v>
      </c>
      <c r="I9" s="14">
        <f t="shared" si="2"/>
        <v>9.0614886731391593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0.79840319361277434</v>
      </c>
      <c r="F10" s="10">
        <v>4</v>
      </c>
      <c r="G10" s="14">
        <f t="shared" si="1"/>
        <v>1.0204081632653061</v>
      </c>
      <c r="H10" s="10">
        <v>3</v>
      </c>
      <c r="I10" s="14">
        <f t="shared" si="2"/>
        <v>0.97087378640776689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7.5848303393213579</v>
      </c>
      <c r="F11" s="10">
        <v>35</v>
      </c>
      <c r="G11" s="14">
        <f t="shared" si="1"/>
        <v>8.9285714285714288</v>
      </c>
      <c r="H11" s="10">
        <v>34</v>
      </c>
      <c r="I11" s="14">
        <f t="shared" si="2"/>
        <v>11.003236245954692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48</v>
      </c>
      <c r="E12" s="14">
        <f t="shared" si="0"/>
        <v>9.5808383233532943</v>
      </c>
      <c r="F12" s="10">
        <v>40</v>
      </c>
      <c r="G12" s="14">
        <f t="shared" si="1"/>
        <v>10.204081632653061</v>
      </c>
      <c r="H12" s="10">
        <v>45</v>
      </c>
      <c r="I12" s="14">
        <f t="shared" si="2"/>
        <v>14.563106796116504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21</v>
      </c>
      <c r="E13" s="14">
        <f t="shared" si="0"/>
        <v>4.1916167664670656</v>
      </c>
      <c r="F13" s="10">
        <v>17</v>
      </c>
      <c r="G13" s="14">
        <f t="shared" si="1"/>
        <v>4.3367346938775508</v>
      </c>
      <c r="H13" s="10">
        <v>8</v>
      </c>
      <c r="I13" s="14">
        <f t="shared" si="2"/>
        <v>2.5889967637540456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4.39121756487026</v>
      </c>
      <c r="F14" s="10">
        <v>20</v>
      </c>
      <c r="G14" s="14">
        <f t="shared" si="1"/>
        <v>5.1020408163265305</v>
      </c>
      <c r="H14" s="10">
        <v>16</v>
      </c>
      <c r="I14" s="14">
        <f t="shared" si="2"/>
        <v>5.1779935275080913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1.1976047904191618</v>
      </c>
      <c r="F15" s="10">
        <v>4</v>
      </c>
      <c r="G15" s="14">
        <f t="shared" si="1"/>
        <v>1.0204081632653061</v>
      </c>
      <c r="H15" s="10">
        <v>4</v>
      </c>
      <c r="I15" s="14">
        <f t="shared" si="2"/>
        <v>1.2944983818770228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1.996007984031936</v>
      </c>
      <c r="F16" s="10">
        <v>9</v>
      </c>
      <c r="G16" s="14">
        <f t="shared" si="1"/>
        <v>2.295918367346939</v>
      </c>
      <c r="H16" s="10">
        <v>8</v>
      </c>
      <c r="I16" s="14">
        <f t="shared" si="2"/>
        <v>2.5889967637540456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1.996007984031936</v>
      </c>
      <c r="F17" s="10">
        <v>7</v>
      </c>
      <c r="G17" s="14">
        <f t="shared" si="1"/>
        <v>1.7857142857142856</v>
      </c>
      <c r="H17" s="10">
        <v>5</v>
      </c>
      <c r="I17" s="14">
        <f t="shared" si="2"/>
        <v>1.6181229773462782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1.3972055888223553</v>
      </c>
      <c r="F18" s="10">
        <v>5</v>
      </c>
      <c r="G18" s="14">
        <f t="shared" si="1"/>
        <v>1.2755102040816326</v>
      </c>
      <c r="H18" s="10">
        <v>3</v>
      </c>
      <c r="I18" s="14">
        <f t="shared" si="2"/>
        <v>0.97087378640776689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1.5968063872255487</v>
      </c>
      <c r="F19" s="10">
        <v>6</v>
      </c>
      <c r="G19" s="14">
        <f t="shared" si="1"/>
        <v>1.5306122448979591</v>
      </c>
      <c r="H19" s="10">
        <v>4</v>
      </c>
      <c r="I19" s="14">
        <f t="shared" si="2"/>
        <v>1.2944983818770228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1.3972055888223553</v>
      </c>
      <c r="F20" s="10">
        <v>5</v>
      </c>
      <c r="G20" s="14">
        <f t="shared" si="1"/>
        <v>1.2755102040816326</v>
      </c>
      <c r="H20" s="10">
        <v>3</v>
      </c>
      <c r="I20" s="14">
        <f t="shared" si="2"/>
        <v>0.97087378640776689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1.5968063872255487</v>
      </c>
      <c r="F21" s="10">
        <v>5</v>
      </c>
      <c r="G21" s="14">
        <f t="shared" si="1"/>
        <v>1.2755102040816326</v>
      </c>
      <c r="H21" s="10">
        <v>3</v>
      </c>
      <c r="I21" s="14">
        <f t="shared" si="2"/>
        <v>0.97087378640776689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2.19560878243513</v>
      </c>
      <c r="F22" s="10">
        <v>8</v>
      </c>
      <c r="G22" s="14">
        <f t="shared" si="1"/>
        <v>2.0408163265306123</v>
      </c>
      <c r="H22" s="10">
        <v>7</v>
      </c>
      <c r="I22" s="14">
        <f t="shared" si="2"/>
        <v>2.2653721682847898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2.19560878243513</v>
      </c>
      <c r="F23" s="10">
        <v>9</v>
      </c>
      <c r="G23" s="14">
        <f t="shared" si="1"/>
        <v>2.295918367346939</v>
      </c>
      <c r="H23" s="10">
        <v>3</v>
      </c>
      <c r="I23" s="14">
        <f t="shared" si="2"/>
        <v>0.97087378640776689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1.996007984031936</v>
      </c>
      <c r="F24" s="10">
        <v>7</v>
      </c>
      <c r="G24" s="14">
        <f t="shared" si="1"/>
        <v>1.7857142857142856</v>
      </c>
      <c r="H24" s="10">
        <v>3</v>
      </c>
      <c r="I24" s="14">
        <f t="shared" si="2"/>
        <v>0.97087378640776689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2.19560878243513</v>
      </c>
      <c r="F25" s="10">
        <v>10</v>
      </c>
      <c r="G25" s="14">
        <f t="shared" si="1"/>
        <v>2.5510204081632653</v>
      </c>
      <c r="H25" s="10">
        <v>5</v>
      </c>
      <c r="I25" s="14">
        <f t="shared" si="2"/>
        <v>1.6181229773462782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0.99800399201596801</v>
      </c>
      <c r="F26" s="10">
        <v>4</v>
      </c>
      <c r="G26" s="14">
        <f t="shared" si="1"/>
        <v>1.0204081632653061</v>
      </c>
      <c r="H26" s="10">
        <v>1</v>
      </c>
      <c r="I26" s="14">
        <f t="shared" si="2"/>
        <v>0.3236245954692557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2.19560878243513</v>
      </c>
      <c r="F27" s="10">
        <v>8</v>
      </c>
      <c r="G27" s="14">
        <f t="shared" si="1"/>
        <v>2.0408163265306123</v>
      </c>
      <c r="H27" s="10">
        <v>4</v>
      </c>
      <c r="I27" s="14">
        <f t="shared" si="2"/>
        <v>1.2944983818770228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1.996007984031936</v>
      </c>
      <c r="F28" s="10">
        <v>7</v>
      </c>
      <c r="G28" s="14">
        <f t="shared" si="1"/>
        <v>1.7857142857142856</v>
      </c>
      <c r="H28" s="10">
        <v>2</v>
      </c>
      <c r="I28" s="14">
        <f t="shared" si="2"/>
        <v>0.64724919093851141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0.5988023952095809</v>
      </c>
      <c r="F29" s="10">
        <v>3</v>
      </c>
      <c r="G29" s="14">
        <f t="shared" si="1"/>
        <v>0.76530612244897955</v>
      </c>
      <c r="H29" s="10">
        <v>3</v>
      </c>
      <c r="I29" s="14">
        <f t="shared" si="2"/>
        <v>0.97087378640776689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23</v>
      </c>
      <c r="E30" s="14">
        <f t="shared" si="0"/>
        <v>4.5908183632734527</v>
      </c>
      <c r="F30" s="10">
        <v>13</v>
      </c>
      <c r="G30" s="14">
        <f t="shared" si="1"/>
        <v>3.3163265306122449</v>
      </c>
      <c r="H30" s="10">
        <v>5</v>
      </c>
      <c r="I30" s="14">
        <f t="shared" si="2"/>
        <v>1.6181229773462782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2.19560878243513</v>
      </c>
      <c r="F31" s="10">
        <v>8</v>
      </c>
      <c r="G31" s="14">
        <f t="shared" si="1"/>
        <v>2.0408163265306123</v>
      </c>
      <c r="H31" s="10">
        <v>2</v>
      </c>
      <c r="I31" s="14">
        <f t="shared" si="2"/>
        <v>0.64724919093851141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3.5928143712574849</v>
      </c>
      <c r="F32" s="10">
        <v>3</v>
      </c>
      <c r="G32" s="14">
        <f t="shared" si="1"/>
        <v>0.76530612244897955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0.99800399201596801</v>
      </c>
      <c r="F33" s="10">
        <v>5</v>
      </c>
      <c r="G33" s="14">
        <f t="shared" si="1"/>
        <v>1.2755102040816326</v>
      </c>
      <c r="H33" s="10">
        <v>4</v>
      </c>
      <c r="I33" s="14">
        <f t="shared" si="2"/>
        <v>1.2944983818770228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1.996007984031936</v>
      </c>
      <c r="F34" s="10">
        <v>7</v>
      </c>
      <c r="G34" s="14">
        <f t="shared" si="1"/>
        <v>1.7857142857142856</v>
      </c>
      <c r="H34" s="10">
        <v>2</v>
      </c>
      <c r="I34" s="14">
        <f t="shared" si="2"/>
        <v>0.64724919093851141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0.5988023952095809</v>
      </c>
      <c r="F35" s="10">
        <v>3</v>
      </c>
      <c r="G35" s="14">
        <f t="shared" si="1"/>
        <v>0.76530612244897955</v>
      </c>
      <c r="H35" s="10">
        <v>3</v>
      </c>
      <c r="I35" s="14">
        <f t="shared" si="2"/>
        <v>0.97087378640776689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5.5888223552894214</v>
      </c>
      <c r="F36" s="10">
        <v>22</v>
      </c>
      <c r="G36" s="14">
        <f t="shared" si="1"/>
        <v>5.6122448979591839</v>
      </c>
      <c r="H36" s="10">
        <v>16</v>
      </c>
      <c r="I36" s="14">
        <f t="shared" si="2"/>
        <v>5.1779935275080913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0.99800399201596801</v>
      </c>
      <c r="F37" s="15">
        <v>5</v>
      </c>
      <c r="G37" s="14">
        <f t="shared" si="1"/>
        <v>1.2755102040816326</v>
      </c>
      <c r="H37" s="15">
        <v>5</v>
      </c>
      <c r="I37" s="14">
        <f t="shared" si="2"/>
        <v>1.6181229773462782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0.19960079840319359</v>
      </c>
      <c r="F38" s="15">
        <v>1</v>
      </c>
      <c r="G38" s="14">
        <f t="shared" si="1"/>
        <v>0.25510204081632654</v>
      </c>
      <c r="H38" s="15">
        <v>1</v>
      </c>
      <c r="I38" s="14">
        <f t="shared" si="2"/>
        <v>0.3236245954692557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501</v>
      </c>
      <c r="E39" s="17">
        <f t="shared" ref="E39:I39" si="3">SUM(E4:E38)</f>
        <v>99.999999999999972</v>
      </c>
      <c r="F39" s="16">
        <f>SUM(F4:F38)</f>
        <v>392</v>
      </c>
      <c r="G39" s="17">
        <f t="shared" si="3"/>
        <v>99.999999999999986</v>
      </c>
      <c r="H39" s="16">
        <f>SUM(H4:H38)</f>
        <v>309</v>
      </c>
      <c r="I39" s="17">
        <f t="shared" si="3"/>
        <v>99.999999999999929</v>
      </c>
    </row>
    <row r="40" spans="1:10" x14ac:dyDescent="0.25">
      <c r="A40" s="31" t="s">
        <v>72</v>
      </c>
      <c r="B40" s="31"/>
      <c r="C40" s="31"/>
      <c r="D40" s="31"/>
      <c r="E40" s="31"/>
      <c r="F40" s="31"/>
      <c r="G40" s="31"/>
      <c r="H40" s="31"/>
      <c r="I40" s="31"/>
    </row>
    <row r="41" spans="1:10" ht="15.75" thickBot="1" x14ac:dyDescent="0.3">
      <c r="A41" s="32" t="s">
        <v>9</v>
      </c>
      <c r="B41" s="32"/>
      <c r="C41" s="32"/>
      <c r="D41" s="32"/>
      <c r="E41" s="32"/>
      <c r="F41" s="32"/>
      <c r="G41" s="32"/>
      <c r="H41" s="32"/>
      <c r="I41" s="32"/>
    </row>
    <row r="42" spans="1:10" ht="33" customHeight="1" thickBot="1" x14ac:dyDescent="0.3">
      <c r="A42" s="33" t="s">
        <v>93</v>
      </c>
      <c r="B42" s="34"/>
      <c r="C42" s="34"/>
      <c r="D42" s="34"/>
      <c r="E42" s="34"/>
      <c r="F42" s="34"/>
      <c r="G42" s="34"/>
      <c r="H42" s="34"/>
      <c r="I42" s="34"/>
      <c r="J42" s="35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501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43" zoomScale="110" zoomScaleNormal="110" workbookViewId="0">
      <selection activeCell="P51" sqref="P51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5.5" customHeight="1" thickBot="1" x14ac:dyDescent="0.3">
      <c r="A2" s="37" t="s">
        <v>0</v>
      </c>
      <c r="B2" s="39" t="s">
        <v>35</v>
      </c>
      <c r="C2" s="39"/>
      <c r="D2" s="39" t="s">
        <v>8</v>
      </c>
      <c r="E2" s="39"/>
      <c r="F2" s="39" t="s">
        <v>1</v>
      </c>
      <c r="G2" s="39"/>
      <c r="H2" s="40" t="s">
        <v>27</v>
      </c>
      <c r="I2" s="41"/>
      <c r="J2" s="8" t="s">
        <v>0</v>
      </c>
    </row>
    <row r="3" spans="1:10" ht="15.75" thickBot="1" x14ac:dyDescent="0.3">
      <c r="A3" s="38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2.1999999999999997</v>
      </c>
      <c r="F5" s="10">
        <v>11</v>
      </c>
      <c r="G5" s="14">
        <f t="shared" si="1"/>
        <v>2.8132992327365729</v>
      </c>
      <c r="H5" s="10">
        <v>8</v>
      </c>
      <c r="I5" s="14">
        <f t="shared" si="2"/>
        <v>2.5974025974025974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30</v>
      </c>
      <c r="E6" s="14">
        <f t="shared" si="0"/>
        <v>6</v>
      </c>
      <c r="F6" s="10">
        <v>18</v>
      </c>
      <c r="G6" s="14">
        <f t="shared" si="1"/>
        <v>4.6035805626598467</v>
      </c>
      <c r="H6" s="10">
        <v>11</v>
      </c>
      <c r="I6" s="14">
        <f t="shared" si="2"/>
        <v>3.5714285714285712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19</v>
      </c>
      <c r="E7" s="14">
        <f t="shared" si="0"/>
        <v>3.8</v>
      </c>
      <c r="F7" s="10">
        <v>17</v>
      </c>
      <c r="G7" s="14">
        <f t="shared" si="1"/>
        <v>4.3478260869565215</v>
      </c>
      <c r="H7" s="10">
        <v>18</v>
      </c>
      <c r="I7" s="14">
        <f t="shared" si="2"/>
        <v>5.8441558441558437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43</v>
      </c>
      <c r="E8" s="14">
        <f t="shared" si="0"/>
        <v>8.6</v>
      </c>
      <c r="F8" s="10">
        <v>37</v>
      </c>
      <c r="G8" s="14">
        <f t="shared" si="1"/>
        <v>9.4629156010230187</v>
      </c>
      <c r="H8" s="10">
        <v>40</v>
      </c>
      <c r="I8" s="14">
        <f t="shared" si="2"/>
        <v>12.987012987012985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32</v>
      </c>
      <c r="E9" s="14">
        <f t="shared" si="0"/>
        <v>6.4</v>
      </c>
      <c r="F9" s="10">
        <v>28</v>
      </c>
      <c r="G9" s="14">
        <f t="shared" si="1"/>
        <v>7.1611253196930944</v>
      </c>
      <c r="H9" s="10">
        <v>29</v>
      </c>
      <c r="I9" s="14">
        <f t="shared" si="2"/>
        <v>9.4155844155844157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4</v>
      </c>
      <c r="E10" s="14">
        <f t="shared" si="0"/>
        <v>0.8</v>
      </c>
      <c r="F10" s="10">
        <v>4</v>
      </c>
      <c r="G10" s="14">
        <f t="shared" si="1"/>
        <v>1.0230179028132993</v>
      </c>
      <c r="H10" s="10">
        <v>3</v>
      </c>
      <c r="I10" s="14">
        <f t="shared" si="2"/>
        <v>0.97402597402597402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38</v>
      </c>
      <c r="E11" s="14">
        <f t="shared" si="0"/>
        <v>7.6</v>
      </c>
      <c r="F11" s="10">
        <v>35</v>
      </c>
      <c r="G11" s="14">
        <f t="shared" si="1"/>
        <v>8.9514066496163682</v>
      </c>
      <c r="H11" s="10">
        <v>34</v>
      </c>
      <c r="I11" s="14">
        <f t="shared" si="2"/>
        <v>11.038961038961039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47</v>
      </c>
      <c r="E12" s="14">
        <f t="shared" si="0"/>
        <v>9.4</v>
      </c>
      <c r="F12" s="10">
        <v>39</v>
      </c>
      <c r="G12" s="14">
        <f t="shared" si="1"/>
        <v>9.9744245524296673</v>
      </c>
      <c r="H12" s="10">
        <v>44</v>
      </c>
      <c r="I12" s="14">
        <f t="shared" si="2"/>
        <v>14.285714285714285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22</v>
      </c>
      <c r="E13" s="14">
        <f t="shared" si="0"/>
        <v>4.3999999999999995</v>
      </c>
      <c r="F13" s="10">
        <v>18</v>
      </c>
      <c r="G13" s="14">
        <f t="shared" si="1"/>
        <v>4.6035805626598467</v>
      </c>
      <c r="H13" s="10">
        <v>9</v>
      </c>
      <c r="I13" s="14">
        <f t="shared" si="2"/>
        <v>2.9220779220779218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22</v>
      </c>
      <c r="E14" s="14">
        <f t="shared" si="0"/>
        <v>4.3999999999999995</v>
      </c>
      <c r="F14" s="10">
        <v>20</v>
      </c>
      <c r="G14" s="14">
        <f t="shared" si="1"/>
        <v>5.1150895140664963</v>
      </c>
      <c r="H14" s="10">
        <v>16</v>
      </c>
      <c r="I14" s="14">
        <f t="shared" si="2"/>
        <v>5.1948051948051948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6</v>
      </c>
      <c r="E15" s="14">
        <f t="shared" si="0"/>
        <v>1.2</v>
      </c>
      <c r="F15" s="10">
        <v>4</v>
      </c>
      <c r="G15" s="14">
        <f t="shared" si="1"/>
        <v>1.0230179028132993</v>
      </c>
      <c r="H15" s="10">
        <v>4</v>
      </c>
      <c r="I15" s="14">
        <f t="shared" si="2"/>
        <v>1.2987012987012987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10</v>
      </c>
      <c r="E16" s="14">
        <f t="shared" si="0"/>
        <v>2</v>
      </c>
      <c r="F16" s="10">
        <v>9</v>
      </c>
      <c r="G16" s="14">
        <f t="shared" si="1"/>
        <v>2.3017902813299234</v>
      </c>
      <c r="H16" s="10">
        <v>8</v>
      </c>
      <c r="I16" s="14">
        <f t="shared" si="2"/>
        <v>2.5974025974025974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10</v>
      </c>
      <c r="E17" s="14">
        <f t="shared" si="0"/>
        <v>2</v>
      </c>
      <c r="F17" s="10">
        <v>7</v>
      </c>
      <c r="G17" s="14">
        <f t="shared" si="1"/>
        <v>1.7902813299232736</v>
      </c>
      <c r="H17" s="10">
        <v>5</v>
      </c>
      <c r="I17" s="14">
        <f t="shared" si="2"/>
        <v>1.6233766233766231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7</v>
      </c>
      <c r="E18" s="14">
        <f t="shared" si="0"/>
        <v>1.4000000000000001</v>
      </c>
      <c r="F18" s="10">
        <v>5</v>
      </c>
      <c r="G18" s="14">
        <f t="shared" si="1"/>
        <v>1.2787723785166241</v>
      </c>
      <c r="H18" s="10">
        <v>3</v>
      </c>
      <c r="I18" s="14">
        <f t="shared" si="2"/>
        <v>0.97402597402597402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</v>
      </c>
      <c r="F19" s="10">
        <v>6</v>
      </c>
      <c r="G19" s="14">
        <f t="shared" si="1"/>
        <v>1.5345268542199488</v>
      </c>
      <c r="H19" s="10">
        <v>4</v>
      </c>
      <c r="I19" s="14">
        <f t="shared" si="2"/>
        <v>1.2987012987012987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1.4000000000000001</v>
      </c>
      <c r="F20" s="10">
        <v>5</v>
      </c>
      <c r="G20" s="14">
        <f t="shared" si="1"/>
        <v>1.2787723785166241</v>
      </c>
      <c r="H20" s="10">
        <v>3</v>
      </c>
      <c r="I20" s="14">
        <f t="shared" si="2"/>
        <v>0.97402597402597402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</v>
      </c>
      <c r="F21" s="10">
        <v>5</v>
      </c>
      <c r="G21" s="14">
        <f t="shared" si="1"/>
        <v>1.2787723785166241</v>
      </c>
      <c r="H21" s="10">
        <v>3</v>
      </c>
      <c r="I21" s="14">
        <f t="shared" si="2"/>
        <v>0.97402597402597402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2.1999999999999997</v>
      </c>
      <c r="F22" s="10">
        <v>8</v>
      </c>
      <c r="G22" s="14">
        <f t="shared" si="1"/>
        <v>2.0460358056265986</v>
      </c>
      <c r="H22" s="10">
        <v>7</v>
      </c>
      <c r="I22" s="14">
        <f t="shared" si="2"/>
        <v>2.2727272727272729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2.1999999999999997</v>
      </c>
      <c r="F23" s="10">
        <v>9</v>
      </c>
      <c r="G23" s="14">
        <f t="shared" si="1"/>
        <v>2.3017902813299234</v>
      </c>
      <c r="H23" s="10">
        <v>3</v>
      </c>
      <c r="I23" s="14">
        <f t="shared" si="2"/>
        <v>0.97402597402597402</v>
      </c>
      <c r="J23" s="5" t="s">
        <v>79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</v>
      </c>
      <c r="F24" s="10">
        <v>7</v>
      </c>
      <c r="G24" s="14">
        <f t="shared" si="1"/>
        <v>1.7902813299232736</v>
      </c>
      <c r="H24" s="10">
        <v>3</v>
      </c>
      <c r="I24" s="14">
        <f t="shared" si="2"/>
        <v>0.97402597402597402</v>
      </c>
      <c r="J24" s="5" t="s">
        <v>80</v>
      </c>
    </row>
    <row r="25" spans="1:10" x14ac:dyDescent="0.25">
      <c r="A25" s="2" t="s">
        <v>88</v>
      </c>
      <c r="B25" s="11" t="s">
        <v>38</v>
      </c>
      <c r="C25" s="11"/>
      <c r="D25" s="10">
        <v>11</v>
      </c>
      <c r="E25" s="14">
        <f t="shared" si="0"/>
        <v>2.1999999999999997</v>
      </c>
      <c r="F25" s="10">
        <v>10</v>
      </c>
      <c r="G25" s="14">
        <f t="shared" si="1"/>
        <v>2.5575447570332481</v>
      </c>
      <c r="H25" s="10">
        <v>5</v>
      </c>
      <c r="I25" s="14">
        <f t="shared" si="2"/>
        <v>1.6233766233766231</v>
      </c>
      <c r="J25" s="5" t="s">
        <v>87</v>
      </c>
    </row>
    <row r="26" spans="1:10" x14ac:dyDescent="0.25">
      <c r="A26" s="2" t="s">
        <v>76</v>
      </c>
      <c r="B26" s="11" t="s">
        <v>38</v>
      </c>
      <c r="C26" s="11"/>
      <c r="D26" s="10">
        <v>5</v>
      </c>
      <c r="E26" s="14">
        <f t="shared" si="0"/>
        <v>1</v>
      </c>
      <c r="F26" s="10">
        <v>4</v>
      </c>
      <c r="G26" s="14">
        <f t="shared" si="1"/>
        <v>1.0230179028132993</v>
      </c>
      <c r="H26" s="10">
        <v>1</v>
      </c>
      <c r="I26" s="14">
        <f t="shared" si="2"/>
        <v>0.32467532467532467</v>
      </c>
      <c r="J26" s="5" t="s">
        <v>81</v>
      </c>
    </row>
    <row r="27" spans="1:10" x14ac:dyDescent="0.25">
      <c r="A27" s="2" t="s">
        <v>77</v>
      </c>
      <c r="B27" s="11" t="s">
        <v>38</v>
      </c>
      <c r="C27" s="11"/>
      <c r="D27" s="10">
        <v>11</v>
      </c>
      <c r="E27" s="14">
        <f t="shared" si="0"/>
        <v>2.1999999999999997</v>
      </c>
      <c r="F27" s="10">
        <v>8</v>
      </c>
      <c r="G27" s="14">
        <f t="shared" si="1"/>
        <v>2.0460358056265986</v>
      </c>
      <c r="H27" s="10">
        <v>4</v>
      </c>
      <c r="I27" s="14">
        <f t="shared" si="2"/>
        <v>1.2987012987012987</v>
      </c>
      <c r="J27" s="5" t="s">
        <v>82</v>
      </c>
    </row>
    <row r="28" spans="1:10" x14ac:dyDescent="0.25">
      <c r="A28" s="2" t="s">
        <v>78</v>
      </c>
      <c r="B28" s="11" t="s">
        <v>38</v>
      </c>
      <c r="C28" s="11"/>
      <c r="D28" s="10">
        <v>10</v>
      </c>
      <c r="E28" s="14">
        <f t="shared" si="0"/>
        <v>2</v>
      </c>
      <c r="F28" s="10">
        <v>7</v>
      </c>
      <c r="G28" s="14">
        <f t="shared" si="1"/>
        <v>1.7902813299232736</v>
      </c>
      <c r="H28" s="10">
        <v>2</v>
      </c>
      <c r="I28" s="14">
        <f t="shared" si="2"/>
        <v>0.64935064935064934</v>
      </c>
      <c r="J28" s="5" t="s">
        <v>83</v>
      </c>
    </row>
    <row r="29" spans="1:10" x14ac:dyDescent="0.25">
      <c r="A29" s="2" t="s">
        <v>48</v>
      </c>
      <c r="B29" s="11" t="s">
        <v>38</v>
      </c>
      <c r="C29" s="11"/>
      <c r="D29" s="10">
        <v>3</v>
      </c>
      <c r="E29" s="14">
        <f t="shared" si="0"/>
        <v>0.6</v>
      </c>
      <c r="F29" s="10">
        <v>3</v>
      </c>
      <c r="G29" s="14">
        <f t="shared" si="1"/>
        <v>0.76726342710997442</v>
      </c>
      <c r="H29" s="10">
        <v>3</v>
      </c>
      <c r="I29" s="14">
        <f t="shared" si="2"/>
        <v>0.97402597402597402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23</v>
      </c>
      <c r="E30" s="14">
        <f t="shared" si="0"/>
        <v>4.5999999999999996</v>
      </c>
      <c r="F30" s="10">
        <v>13</v>
      </c>
      <c r="G30" s="14">
        <f t="shared" si="1"/>
        <v>3.3248081841432229</v>
      </c>
      <c r="H30" s="10">
        <v>5</v>
      </c>
      <c r="I30" s="14">
        <f t="shared" si="2"/>
        <v>1.6233766233766231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11</v>
      </c>
      <c r="E31" s="14">
        <f t="shared" si="0"/>
        <v>2.1999999999999997</v>
      </c>
      <c r="F31" s="10">
        <v>8</v>
      </c>
      <c r="G31" s="14">
        <f t="shared" si="1"/>
        <v>2.0460358056265986</v>
      </c>
      <c r="H31" s="10">
        <v>2</v>
      </c>
      <c r="I31" s="14">
        <f t="shared" si="2"/>
        <v>0.64935064935064934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3.5999999999999996</v>
      </c>
      <c r="F32" s="10">
        <v>3</v>
      </c>
      <c r="G32" s="14">
        <f t="shared" si="1"/>
        <v>0.76726342710997442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</v>
      </c>
      <c r="F33" s="10">
        <v>5</v>
      </c>
      <c r="G33" s="14">
        <f t="shared" si="1"/>
        <v>1.2787723785166241</v>
      </c>
      <c r="H33" s="10">
        <v>4</v>
      </c>
      <c r="I33" s="14">
        <f t="shared" si="2"/>
        <v>1.2987012987012987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</v>
      </c>
      <c r="F34" s="10">
        <v>7</v>
      </c>
      <c r="G34" s="14">
        <f t="shared" si="1"/>
        <v>1.7902813299232736</v>
      </c>
      <c r="H34" s="10">
        <v>2</v>
      </c>
      <c r="I34" s="14">
        <f t="shared" si="2"/>
        <v>0.64935064935064934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</v>
      </c>
      <c r="F35" s="10">
        <v>3</v>
      </c>
      <c r="G35" s="14">
        <f t="shared" si="1"/>
        <v>0.76726342710997442</v>
      </c>
      <c r="H35" s="10">
        <v>3</v>
      </c>
      <c r="I35" s="14">
        <f t="shared" si="2"/>
        <v>0.97402597402597402</v>
      </c>
      <c r="J35" s="5" t="s">
        <v>32</v>
      </c>
    </row>
    <row r="36" spans="1:10" ht="15.75" customHeight="1" x14ac:dyDescent="0.25">
      <c r="A36" s="2" t="s">
        <v>5</v>
      </c>
      <c r="B36" s="11"/>
      <c r="C36" s="11" t="s">
        <v>38</v>
      </c>
      <c r="D36" s="10">
        <v>28</v>
      </c>
      <c r="E36" s="14">
        <f t="shared" si="0"/>
        <v>5.6000000000000005</v>
      </c>
      <c r="F36" s="10">
        <v>22</v>
      </c>
      <c r="G36" s="14">
        <f t="shared" si="1"/>
        <v>5.6265984654731458</v>
      </c>
      <c r="H36" s="10">
        <v>16</v>
      </c>
      <c r="I36" s="14">
        <f t="shared" si="2"/>
        <v>5.1948051948051948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</v>
      </c>
      <c r="F37" s="15">
        <v>5</v>
      </c>
      <c r="G37" s="14">
        <f t="shared" si="1"/>
        <v>1.2787723785166241</v>
      </c>
      <c r="H37" s="15">
        <v>5</v>
      </c>
      <c r="I37" s="14">
        <f t="shared" si="2"/>
        <v>1.6233766233766231</v>
      </c>
      <c r="J37" s="24" t="s">
        <v>25</v>
      </c>
    </row>
    <row r="38" spans="1:10" ht="15.75" thickBot="1" x14ac:dyDescent="0.3">
      <c r="A38" s="3" t="s">
        <v>85</v>
      </c>
      <c r="B38" s="12"/>
      <c r="C38" s="11" t="s">
        <v>38</v>
      </c>
      <c r="D38" s="15">
        <v>1</v>
      </c>
      <c r="E38" s="14">
        <f t="shared" si="0"/>
        <v>0.2</v>
      </c>
      <c r="F38" s="15">
        <v>1</v>
      </c>
      <c r="G38" s="14">
        <f t="shared" si="1"/>
        <v>0.25575447570332482</v>
      </c>
      <c r="H38" s="15">
        <v>1</v>
      </c>
      <c r="I38" s="14">
        <f t="shared" si="2"/>
        <v>0.32467532467532467</v>
      </c>
      <c r="J38" s="6" t="s">
        <v>84</v>
      </c>
    </row>
    <row r="39" spans="1:10" ht="15.75" thickBot="1" x14ac:dyDescent="0.3">
      <c r="A39" s="4" t="s">
        <v>7</v>
      </c>
      <c r="B39" s="16"/>
      <c r="C39" s="4"/>
      <c r="D39" s="16">
        <f>SUM(D4:D38)</f>
        <v>500</v>
      </c>
      <c r="E39" s="17">
        <f t="shared" ref="E39:I39" si="3">SUM(E4:E38)</f>
        <v>99.999999999999986</v>
      </c>
      <c r="F39" s="16">
        <f>SUM(F4:F38)</f>
        <v>391</v>
      </c>
      <c r="G39" s="17">
        <f t="shared" si="3"/>
        <v>100.00000000000003</v>
      </c>
      <c r="H39" s="16">
        <f>SUM(H4:H38)</f>
        <v>308</v>
      </c>
      <c r="I39" s="17">
        <f t="shared" si="3"/>
        <v>100.00000000000007</v>
      </c>
    </row>
    <row r="40" spans="1:10" x14ac:dyDescent="0.25">
      <c r="A40" s="31" t="s">
        <v>72</v>
      </c>
      <c r="B40" s="31"/>
      <c r="C40" s="31"/>
      <c r="D40" s="31"/>
      <c r="E40" s="31"/>
      <c r="F40" s="31"/>
      <c r="G40" s="31"/>
      <c r="H40" s="31"/>
      <c r="I40" s="31"/>
    </row>
    <row r="41" spans="1:10" ht="15.75" thickBot="1" x14ac:dyDescent="0.3">
      <c r="A41" s="32" t="s">
        <v>9</v>
      </c>
      <c r="B41" s="32"/>
      <c r="C41" s="32"/>
      <c r="D41" s="32"/>
      <c r="E41" s="32"/>
      <c r="F41" s="32"/>
      <c r="G41" s="32"/>
      <c r="H41" s="32"/>
      <c r="I41" s="32"/>
    </row>
    <row r="42" spans="1:10" ht="33" customHeight="1" thickBot="1" x14ac:dyDescent="0.3">
      <c r="A42" s="33" t="s">
        <v>94</v>
      </c>
      <c r="B42" s="34"/>
      <c r="C42" s="34"/>
      <c r="D42" s="34"/>
      <c r="E42" s="34"/>
      <c r="F42" s="34"/>
      <c r="G42" s="34"/>
      <c r="H42" s="34"/>
      <c r="I42" s="34"/>
      <c r="J42" s="35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309</v>
      </c>
      <c r="C45" s="18"/>
    </row>
    <row r="46" spans="1:10" x14ac:dyDescent="0.25">
      <c r="A46" s="19" t="s">
        <v>86</v>
      </c>
      <c r="B46">
        <f>D37</f>
        <v>5</v>
      </c>
      <c r="C46" s="18">
        <f>SUM(B43:B46)</f>
        <v>500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JANEIRO</vt:lpstr>
      <vt:lpstr>FEVEREIRO</vt:lpstr>
      <vt:lpstr>MARÇO</vt:lpstr>
      <vt:lpstr>ABRIL</vt:lpstr>
      <vt:lpstr>MAIO</vt:lpstr>
      <vt:lpstr>JUNHO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2017-10-25T18:12:27Z</cp:lastPrinted>
  <dcterms:created xsi:type="dcterms:W3CDTF">2013-04-15T20:33:19Z</dcterms:created>
  <dcterms:modified xsi:type="dcterms:W3CDTF">2018-07-12T16:57:25Z</dcterms:modified>
</cp:coreProperties>
</file>