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0" yWindow="45" windowWidth="19155" windowHeight="11820" activeTab="9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AGOSTO" sheetId="53" r:id="rId7"/>
    <sheet name="SETEMBRO" sheetId="54" r:id="rId8"/>
    <sheet name="OUTUBRO" sheetId="55" r:id="rId9"/>
    <sheet name="NOVEMBRO" sheetId="56" r:id="rId10"/>
    <sheet name="Plan1" sheetId="22" r:id="rId11"/>
    <sheet name="Plan2" sheetId="2" r:id="rId12"/>
    <sheet name="Plan3" sheetId="3" r:id="rId13"/>
  </sheets>
  <calcPr calcId="162913"/>
</workbook>
</file>

<file path=xl/calcChain.xml><?xml version="1.0" encoding="utf-8"?>
<calcChain xmlns="http://schemas.openxmlformats.org/spreadsheetml/2006/main">
  <c r="B46" i="56" l="1"/>
  <c r="B45" i="56"/>
  <c r="B44" i="56"/>
  <c r="B43" i="56"/>
  <c r="H39" i="56"/>
  <c r="I35" i="56" s="1"/>
  <c r="F39" i="56"/>
  <c r="G36" i="56" s="1"/>
  <c r="D39" i="56"/>
  <c r="E37" i="56" s="1"/>
  <c r="I38" i="56"/>
  <c r="I34" i="56"/>
  <c r="I33" i="56"/>
  <c r="I30" i="56"/>
  <c r="I29" i="56"/>
  <c r="I26" i="56"/>
  <c r="I25" i="56"/>
  <c r="I22" i="56"/>
  <c r="I21" i="56"/>
  <c r="I18" i="56"/>
  <c r="I17" i="56"/>
  <c r="I14" i="56"/>
  <c r="I13" i="56"/>
  <c r="I10" i="56"/>
  <c r="I9" i="56"/>
  <c r="I6" i="56"/>
  <c r="I5" i="56"/>
  <c r="C46" i="56" l="1"/>
  <c r="G10" i="56"/>
  <c r="G26" i="56"/>
  <c r="G31" i="56"/>
  <c r="G7" i="56"/>
  <c r="G13" i="56"/>
  <c r="G18" i="56"/>
  <c r="G23" i="56"/>
  <c r="G29" i="56"/>
  <c r="G5" i="56"/>
  <c r="G15" i="56"/>
  <c r="G21" i="56"/>
  <c r="G34" i="56"/>
  <c r="G37" i="56"/>
  <c r="G8" i="56"/>
  <c r="G16" i="56"/>
  <c r="G24" i="56"/>
  <c r="G32" i="56"/>
  <c r="G38" i="56"/>
  <c r="G6" i="56"/>
  <c r="G9" i="56"/>
  <c r="G11" i="56"/>
  <c r="G14" i="56"/>
  <c r="G17" i="56"/>
  <c r="G19" i="56"/>
  <c r="G22" i="56"/>
  <c r="G25" i="56"/>
  <c r="G27" i="56"/>
  <c r="G30" i="56"/>
  <c r="G33" i="56"/>
  <c r="G35" i="56"/>
  <c r="G4" i="56"/>
  <c r="G12" i="56"/>
  <c r="G20" i="56"/>
  <c r="G28" i="56"/>
  <c r="E4" i="56"/>
  <c r="E12" i="56"/>
  <c r="E28" i="56"/>
  <c r="E32" i="56"/>
  <c r="E36" i="56"/>
  <c r="E15" i="56"/>
  <c r="E31" i="56"/>
  <c r="E8" i="56"/>
  <c r="E16" i="56"/>
  <c r="E20" i="56"/>
  <c r="E24" i="56"/>
  <c r="E7" i="56"/>
  <c r="E11" i="56"/>
  <c r="E19" i="56"/>
  <c r="E23" i="56"/>
  <c r="E27" i="56"/>
  <c r="E35" i="56"/>
  <c r="I8" i="56"/>
  <c r="E10" i="56"/>
  <c r="I12" i="56"/>
  <c r="E14" i="56"/>
  <c r="I16" i="56"/>
  <c r="E18" i="56"/>
  <c r="I20" i="56"/>
  <c r="E22" i="56"/>
  <c r="I24" i="56"/>
  <c r="E26" i="56"/>
  <c r="I28" i="56"/>
  <c r="E30" i="56"/>
  <c r="I32" i="56"/>
  <c r="E34" i="56"/>
  <c r="I36" i="56"/>
  <c r="E38" i="56"/>
  <c r="I37" i="56"/>
  <c r="I4" i="56"/>
  <c r="E6" i="56"/>
  <c r="E5" i="56"/>
  <c r="I7" i="56"/>
  <c r="E9" i="56"/>
  <c r="I11" i="56"/>
  <c r="E13" i="56"/>
  <c r="I15" i="56"/>
  <c r="E17" i="56"/>
  <c r="I19" i="56"/>
  <c r="E21" i="56"/>
  <c r="I23" i="56"/>
  <c r="E25" i="56"/>
  <c r="I27" i="56"/>
  <c r="E29" i="56"/>
  <c r="I31" i="56"/>
  <c r="E33" i="56"/>
  <c r="B46" i="55"/>
  <c r="B45" i="55"/>
  <c r="B44" i="55"/>
  <c r="B43" i="55"/>
  <c r="C46" i="55" s="1"/>
  <c r="H39" i="55"/>
  <c r="I35" i="55" s="1"/>
  <c r="F39" i="55"/>
  <c r="G35" i="55" s="1"/>
  <c r="D39" i="55"/>
  <c r="E37" i="55" s="1"/>
  <c r="G38" i="55"/>
  <c r="G37" i="55"/>
  <c r="G36" i="55"/>
  <c r="E36" i="55"/>
  <c r="E35" i="55"/>
  <c r="G34" i="55"/>
  <c r="G33" i="55"/>
  <c r="G32" i="55"/>
  <c r="E32" i="55"/>
  <c r="E31" i="55"/>
  <c r="G30" i="55"/>
  <c r="G29" i="55"/>
  <c r="G28" i="55"/>
  <c r="E28" i="55"/>
  <c r="G27" i="55"/>
  <c r="E27" i="55"/>
  <c r="G26" i="55"/>
  <c r="G25" i="55"/>
  <c r="G24" i="55"/>
  <c r="E24" i="55"/>
  <c r="G23" i="55"/>
  <c r="E23" i="55"/>
  <c r="G22" i="55"/>
  <c r="G21" i="55"/>
  <c r="G20" i="55"/>
  <c r="E20" i="55"/>
  <c r="G19" i="55"/>
  <c r="E19" i="55"/>
  <c r="G18" i="55"/>
  <c r="G17" i="55"/>
  <c r="G16" i="55"/>
  <c r="E16" i="55"/>
  <c r="G15" i="55"/>
  <c r="E15" i="55"/>
  <c r="G14" i="55"/>
  <c r="G13" i="55"/>
  <c r="G12" i="55"/>
  <c r="E12" i="55"/>
  <c r="G11" i="55"/>
  <c r="E11" i="55"/>
  <c r="G10" i="55"/>
  <c r="G9" i="55"/>
  <c r="G8" i="55"/>
  <c r="E8" i="55"/>
  <c r="G7" i="55"/>
  <c r="E7" i="55"/>
  <c r="G6" i="55"/>
  <c r="G5" i="55"/>
  <c r="G4" i="55"/>
  <c r="E4" i="55"/>
  <c r="G39" i="56" l="1"/>
  <c r="E39" i="56"/>
  <c r="I39" i="56"/>
  <c r="I33" i="55"/>
  <c r="I5" i="55"/>
  <c r="I9" i="55"/>
  <c r="I13" i="55"/>
  <c r="I17" i="55"/>
  <c r="I21" i="55"/>
  <c r="I25" i="55"/>
  <c r="I29" i="55"/>
  <c r="I38" i="55"/>
  <c r="I34" i="55"/>
  <c r="I6" i="55"/>
  <c r="I10" i="55"/>
  <c r="I14" i="55"/>
  <c r="I18" i="55"/>
  <c r="I22" i="55"/>
  <c r="I26" i="55"/>
  <c r="I30" i="55"/>
  <c r="I37" i="55"/>
  <c r="G39" i="55"/>
  <c r="I4" i="55"/>
  <c r="E6" i="55"/>
  <c r="I8" i="55"/>
  <c r="E10" i="55"/>
  <c r="I12" i="55"/>
  <c r="E14" i="55"/>
  <c r="I16" i="55"/>
  <c r="E18" i="55"/>
  <c r="I20" i="55"/>
  <c r="E22" i="55"/>
  <c r="I24" i="55"/>
  <c r="E26" i="55"/>
  <c r="I28" i="55"/>
  <c r="E30" i="55"/>
  <c r="G31" i="55"/>
  <c r="I32" i="55"/>
  <c r="E34" i="55"/>
  <c r="I36" i="55"/>
  <c r="E38" i="55"/>
  <c r="E5" i="55"/>
  <c r="E39" i="55" s="1"/>
  <c r="I7" i="55"/>
  <c r="E9" i="55"/>
  <c r="I11" i="55"/>
  <c r="E13" i="55"/>
  <c r="I15" i="55"/>
  <c r="E17" i="55"/>
  <c r="I19" i="55"/>
  <c r="E21" i="55"/>
  <c r="I23" i="55"/>
  <c r="E25" i="55"/>
  <c r="I27" i="55"/>
  <c r="E29" i="55"/>
  <c r="I31" i="55"/>
  <c r="E33" i="55"/>
  <c r="B46" i="54"/>
  <c r="B45" i="54"/>
  <c r="B44" i="54"/>
  <c r="B43" i="54"/>
  <c r="C46" i="54" s="1"/>
  <c r="H39" i="54"/>
  <c r="I38" i="54" s="1"/>
  <c r="F39" i="54"/>
  <c r="G36" i="54" s="1"/>
  <c r="D39" i="54"/>
  <c r="E36" i="54" s="1"/>
  <c r="G24" i="54"/>
  <c r="I39" i="55" l="1"/>
  <c r="G8" i="54"/>
  <c r="G32" i="54"/>
  <c r="G12" i="54"/>
  <c r="G38" i="54"/>
  <c r="G23" i="54"/>
  <c r="G19" i="54"/>
  <c r="G35" i="54"/>
  <c r="I13" i="54"/>
  <c r="I20" i="54"/>
  <c r="I24" i="54"/>
  <c r="I32" i="54"/>
  <c r="I37" i="54"/>
  <c r="I9" i="54"/>
  <c r="I16" i="54"/>
  <c r="I21" i="54"/>
  <c r="I28" i="54"/>
  <c r="I33" i="54"/>
  <c r="I11" i="54"/>
  <c r="I17" i="54"/>
  <c r="I29" i="54"/>
  <c r="I7" i="54"/>
  <c r="I36" i="54"/>
  <c r="G14" i="54"/>
  <c r="G6" i="54"/>
  <c r="G15" i="54"/>
  <c r="I4" i="54"/>
  <c r="I25" i="54"/>
  <c r="I31" i="54"/>
  <c r="I5" i="54"/>
  <c r="I8" i="54"/>
  <c r="I12" i="54"/>
  <c r="I15" i="54"/>
  <c r="I19" i="54"/>
  <c r="I23" i="54"/>
  <c r="I27" i="54"/>
  <c r="I35" i="54"/>
  <c r="G4" i="54"/>
  <c r="G7" i="54"/>
  <c r="G20" i="54"/>
  <c r="G27" i="54"/>
  <c r="G30" i="54"/>
  <c r="G11" i="54"/>
  <c r="G16" i="54"/>
  <c r="G22" i="54"/>
  <c r="G28" i="54"/>
  <c r="G31" i="54"/>
  <c r="G10" i="54"/>
  <c r="G18" i="54"/>
  <c r="G26" i="54"/>
  <c r="G34" i="54"/>
  <c r="E10" i="54"/>
  <c r="E17" i="54"/>
  <c r="E19" i="54"/>
  <c r="E26" i="54"/>
  <c r="E33" i="54"/>
  <c r="E35" i="54"/>
  <c r="E37" i="54"/>
  <c r="E6" i="54"/>
  <c r="E13" i="54"/>
  <c r="E15" i="54"/>
  <c r="E22" i="54"/>
  <c r="E29" i="54"/>
  <c r="E31" i="54"/>
  <c r="E5" i="54"/>
  <c r="E7" i="54"/>
  <c r="E14" i="54"/>
  <c r="E21" i="54"/>
  <c r="E23" i="54"/>
  <c r="E30" i="54"/>
  <c r="E9" i="54"/>
  <c r="E11" i="54"/>
  <c r="E18" i="54"/>
  <c r="E25" i="54"/>
  <c r="E27" i="54"/>
  <c r="E34" i="54"/>
  <c r="E38" i="54"/>
  <c r="E4" i="54"/>
  <c r="G5" i="54"/>
  <c r="I6" i="54"/>
  <c r="E8" i="54"/>
  <c r="G9" i="54"/>
  <c r="I10" i="54"/>
  <c r="E12" i="54"/>
  <c r="G13" i="54"/>
  <c r="I14" i="54"/>
  <c r="E16" i="54"/>
  <c r="G17" i="54"/>
  <c r="I18" i="54"/>
  <c r="E20" i="54"/>
  <c r="G21" i="54"/>
  <c r="I22" i="54"/>
  <c r="E24" i="54"/>
  <c r="G25" i="54"/>
  <c r="I26" i="54"/>
  <c r="E28" i="54"/>
  <c r="G29" i="54"/>
  <c r="I30" i="54"/>
  <c r="E32" i="54"/>
  <c r="G33" i="54"/>
  <c r="I34" i="54"/>
  <c r="G37" i="54"/>
  <c r="B43" i="53"/>
  <c r="I39" i="54" l="1"/>
  <c r="G39" i="54"/>
  <c r="E39" i="54"/>
  <c r="B46" i="53"/>
  <c r="B45" i="53"/>
  <c r="B44" i="53"/>
  <c r="H39" i="53"/>
  <c r="I36" i="53" s="1"/>
  <c r="F39" i="53"/>
  <c r="G37" i="53" s="1"/>
  <c r="D39" i="53"/>
  <c r="E38" i="53" s="1"/>
  <c r="I17" i="53"/>
  <c r="I9" i="53"/>
  <c r="I25" i="53" l="1"/>
  <c r="G8" i="53"/>
  <c r="G28" i="53"/>
  <c r="G32" i="53"/>
  <c r="G20" i="53"/>
  <c r="I33" i="53"/>
  <c r="G12" i="53"/>
  <c r="G24" i="53"/>
  <c r="G4" i="53"/>
  <c r="G16" i="53"/>
  <c r="G36" i="53"/>
  <c r="I5" i="53"/>
  <c r="I13" i="53"/>
  <c r="I21" i="53"/>
  <c r="I29" i="53"/>
  <c r="I37" i="53"/>
  <c r="G6" i="53"/>
  <c r="G10" i="53"/>
  <c r="G14" i="53"/>
  <c r="G18" i="53"/>
  <c r="G22" i="53"/>
  <c r="G26" i="53"/>
  <c r="G30" i="53"/>
  <c r="G34" i="53"/>
  <c r="G38" i="53"/>
  <c r="G7" i="53"/>
  <c r="G11" i="53"/>
  <c r="G15" i="53"/>
  <c r="G19" i="53"/>
  <c r="G23" i="53"/>
  <c r="G27" i="53"/>
  <c r="G31" i="53"/>
  <c r="G35" i="53"/>
  <c r="C46" i="53"/>
  <c r="E7" i="53"/>
  <c r="E23" i="53"/>
  <c r="E11" i="53"/>
  <c r="E27" i="53"/>
  <c r="E15" i="53"/>
  <c r="E31" i="53"/>
  <c r="E19" i="53"/>
  <c r="E35" i="53"/>
  <c r="I4" i="53"/>
  <c r="E10" i="53"/>
  <c r="I12" i="53"/>
  <c r="E18" i="53"/>
  <c r="I20" i="53"/>
  <c r="E5" i="53"/>
  <c r="I7" i="53"/>
  <c r="E9" i="53"/>
  <c r="I11" i="53"/>
  <c r="E13" i="53"/>
  <c r="I15" i="53"/>
  <c r="E17" i="53"/>
  <c r="I19" i="53"/>
  <c r="E21" i="53"/>
  <c r="I23" i="53"/>
  <c r="E25" i="53"/>
  <c r="I27" i="53"/>
  <c r="E29" i="53"/>
  <c r="I31" i="53"/>
  <c r="E33" i="53"/>
  <c r="I35" i="53"/>
  <c r="E37" i="53"/>
  <c r="E4" i="53"/>
  <c r="G5" i="53"/>
  <c r="I6" i="53"/>
  <c r="E8" i="53"/>
  <c r="G9" i="53"/>
  <c r="I10" i="53"/>
  <c r="E12" i="53"/>
  <c r="G13" i="53"/>
  <c r="I14" i="53"/>
  <c r="E16" i="53"/>
  <c r="G17" i="53"/>
  <c r="I18" i="53"/>
  <c r="E20" i="53"/>
  <c r="G21" i="53"/>
  <c r="I22" i="53"/>
  <c r="E24" i="53"/>
  <c r="G25" i="53"/>
  <c r="I26" i="53"/>
  <c r="E28" i="53"/>
  <c r="G29" i="53"/>
  <c r="I30" i="53"/>
  <c r="E32" i="53"/>
  <c r="G33" i="53"/>
  <c r="I34" i="53"/>
  <c r="E36" i="53"/>
  <c r="I38" i="53"/>
  <c r="E6" i="53"/>
  <c r="I8" i="53"/>
  <c r="E14" i="53"/>
  <c r="I16" i="53"/>
  <c r="E22" i="53"/>
  <c r="I24" i="53"/>
  <c r="E26" i="53"/>
  <c r="I28" i="53"/>
  <c r="E30" i="53"/>
  <c r="I32" i="53"/>
  <c r="E34" i="53"/>
  <c r="B46" i="52"/>
  <c r="B45" i="52"/>
  <c r="B44" i="52"/>
  <c r="H39" i="52"/>
  <c r="I38" i="52" s="1"/>
  <c r="F39" i="52"/>
  <c r="G37" i="52" s="1"/>
  <c r="D39" i="52"/>
  <c r="E38" i="52" s="1"/>
  <c r="G39" i="53" l="1"/>
  <c r="I39" i="53"/>
  <c r="E39" i="53"/>
  <c r="I11" i="52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<sst xmlns="http://schemas.openxmlformats.org/spreadsheetml/2006/main" count="1270" uniqueCount="98">
  <si>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</si>
  <si>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</si>
  <si>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</si>
  <si>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</si>
  <si>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</si>
  <si>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</si>
  <si>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</si>
  <si>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</si>
  <si>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</si>
  <si>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</si>
  <si>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</si>
  <si>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</si>
  <si>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</si>
  <si>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</si>
  <si>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</si>
  <si>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</si>
  <si>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</si>
  <si>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</si>
  <si>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</si>
  <si>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</si>
  <si>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</si>
  <si>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</si>
  <si>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</si>
  <si>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</si>
  <si>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</si>
  <si>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</si>
  <si>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</si>
  <si>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</si>
  <si>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</si>
  <si>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</si>
  <si>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</si>
  <si>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</si>
  <si>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</si>
  <si>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</si>
  <si>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</si>
  <si>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</si>
  <si>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</si>
  <si>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</si>
  <si>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</si>
  <si>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</si>
  <si>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</si>
  <si>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</si>
  <si>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</si>
  <si>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</si>
  <si>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</si>
  <si>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</si>
  <si>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</si>
  <si>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</si>
  <si>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</si>
  <si>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</si>
  <si>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</si>
  <si>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</si>
  <si>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</si>
  <si>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</si>
  <si>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</si>
  <si>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</si>
  <si>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</si>
  <si>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</si>
  <si>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</si>
  <si>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</si>
  <si>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</si>
  <si>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</si>
  <si>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</si>
  <si>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</si>
  <si>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</si>
  <si>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</si>
  <si>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</si>
  <si>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</si>
  <si>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</si>
  <si>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</si>
  <si>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</si>
  <si>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</si>
  <si>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</si>
  <si>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</si>
  <si>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</si>
  <si>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</si>
  <si>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</si>
  <si>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</si>
  <si>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</si>
  <si>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</si>
  <si>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</si>
  <si>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</si>
  <si>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</si>
  <si>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</si>
  <si>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</si>
  <si>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</si>
  <si>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</si>
  <si>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</si>
  <si>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</si>
  <si>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</si>
  <si>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</si>
  <si>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</si>
  <si>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</si>
  <si>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</si>
  <si>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</si>
  <si>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44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</si>
  <si>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497, TABELA 16) não coincide com o total de cargos lotados (= 482, TABELA 15), porque no total de 497 estão computados os 44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</si>
  <si>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498, TABELA 16) não coincide com o total de cargos lotados (= 483, TABELA 15), porque no total de 498 estão computados os 44 servidores de outros órgãos à disposição do TCE, menos 29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</si>
</sst>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6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JUL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1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42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46</c:v>
                </c:pt>
                <c:pt idx="9">
                  <c:v>23</c:v>
                </c:pt>
                <c:pt idx="10">
                  <c:v>21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5-47E4-A43A-DDE9151361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AGO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D3-4468-B99A-5B50027A599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3-4468-B99A-5B50027A599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3-4468-B99A-5B50027A59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1</c:v>
                </c:pt>
                <c:pt idx="1">
                  <c:v>185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3-4468-B99A-5B50027A59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7-86A8-A6D3B8CEAB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SET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5-4861-B4BF-2454F57DD45F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55-4861-B4BF-2454F57DD45F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5-4861-B4BF-2454F57DD45F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5-4861-B4BF-2454F57DD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8-4E2A-9F11-25FB97014B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OUT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97-4D62-B413-AC4629D540EA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97-4D62-B413-AC4629D540EA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97-4D62-B413-AC4629D540E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7-4D62-B413-AC4629D540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NOV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NOVEMBRO!$D$4:$D$38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8FB-AAF5-4D2C42FDBC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NOV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E4-4453-904E-A3E2EFC9056A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E4-4453-904E-A3E2EFC9056A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E4-4453-904E-A3E2EFC9056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NOVEMBRO!$B$43:$B$46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4-4453-904E-A3E2EFC905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9.75" customHeight="1" thickBot="1" x14ac:dyDescent="0.3">
      <c r="A42" s="37" t="s">
        <v>89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8" zoomScale="110" zoomScaleNormal="110" workbookViewId="0">
      <selection activeCell="J44" sqref="J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2.6104417670682731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6.024096385542169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8.6345381526104426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0.80321285140562237</v>
      </c>
      <c r="F10" s="10">
        <v>0</v>
      </c>
      <c r="G10" s="14">
        <f t="shared" si="1"/>
        <v>0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7.8313253012048198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11.326860841423949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9.4377510040160644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14.239482200647249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4.618473895582329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2.912621359223301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4.0160642570281126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4.5307443365695796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0</v>
      </c>
      <c r="G15" s="14">
        <f t="shared" si="1"/>
        <v>0</v>
      </c>
      <c r="H15" s="10">
        <v>5</v>
      </c>
      <c r="I15" s="14">
        <f t="shared" si="2"/>
        <v>1.6181229773462782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1.6064257028112447</v>
      </c>
      <c r="F16" s="10">
        <v>0</v>
      </c>
      <c r="G16" s="14">
        <f t="shared" si="1"/>
        <v>0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2.2088353413654618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1.9417475728155338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1.4056224899598393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1.6064257028112447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2.2088353413654618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2.2088353413654618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2.2088353413654618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0.60240963855421692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4.2168674698795181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2.2088353413654618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0</v>
      </c>
      <c r="G33" s="14">
        <f t="shared" si="1"/>
        <v>0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0.60240963855421692</v>
      </c>
      <c r="F35" s="10">
        <v>0</v>
      </c>
      <c r="G35" s="14">
        <f t="shared" si="1"/>
        <v>0</v>
      </c>
      <c r="H35" s="10">
        <v>3</v>
      </c>
      <c r="I35" s="14">
        <f t="shared" si="2"/>
        <v>0.97087378640776689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5.6224899598393572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0.80321285140562237</v>
      </c>
      <c r="F37" s="15">
        <v>0</v>
      </c>
      <c r="G37" s="14">
        <f t="shared" si="1"/>
        <v>0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0</v>
      </c>
      <c r="G38" s="14">
        <f t="shared" si="1"/>
        <v>0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</v>
      </c>
      <c r="F39" s="16">
        <f>SUM(F4:F38)</f>
        <v>78</v>
      </c>
      <c r="G39" s="17">
        <f t="shared" si="3"/>
        <v>99.999999999999957</v>
      </c>
      <c r="H39" s="16">
        <f>SUM(H4:H38)</f>
        <v>309</v>
      </c>
      <c r="I39" s="17">
        <f t="shared" si="3"/>
        <v>99.999999999999943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97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310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90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91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92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93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N51" sqref="N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2.6058631921824107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7.6152304609218442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14.006514657980457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5.2117263843648214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1.3029315960912053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2.0040080160320639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2.6058631921824107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0.97719869706840379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1.6286644951140066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94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K46" sqref="K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1</v>
      </c>
      <c r="E4" s="14">
        <f t="shared" ref="E4:E38" si="0">(D4/D$39)*100</f>
        <v>0.20040080160320639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2.6143790849673203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3.594771241830065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5.8823529411764701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42</v>
      </c>
      <c r="E8" s="14">
        <f t="shared" si="0"/>
        <v>8.4168336673346698</v>
      </c>
      <c r="F8" s="10">
        <v>36</v>
      </c>
      <c r="G8" s="14">
        <f t="shared" si="1"/>
        <v>9.2071611253196934</v>
      </c>
      <c r="H8" s="10">
        <v>39</v>
      </c>
      <c r="I8" s="14">
        <f t="shared" si="2"/>
        <v>12.745098039215685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9.477124183006536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0.98039215686274506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36</v>
      </c>
      <c r="G11" s="14">
        <f t="shared" si="1"/>
        <v>9.2071611253196934</v>
      </c>
      <c r="H11" s="10">
        <v>35</v>
      </c>
      <c r="I11" s="14">
        <f t="shared" si="2"/>
        <v>11.437908496732026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14.052287581699346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2.9411764705882351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21</v>
      </c>
      <c r="E14" s="14">
        <f t="shared" si="0"/>
        <v>4.2084168336673349</v>
      </c>
      <c r="F14" s="10">
        <v>19</v>
      </c>
      <c r="G14" s="14">
        <f t="shared" si="1"/>
        <v>4.859335038363171</v>
      </c>
      <c r="H14" s="10">
        <v>15</v>
      </c>
      <c r="I14" s="14">
        <f t="shared" si="2"/>
        <v>4.9019607843137258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1.3071895424836601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1.8036072144288577</v>
      </c>
      <c r="F16" s="10">
        <v>8</v>
      </c>
      <c r="G16" s="14">
        <f t="shared" si="1"/>
        <v>2.0460358056265986</v>
      </c>
      <c r="H16" s="10">
        <v>8</v>
      </c>
      <c r="I16" s="14">
        <f t="shared" si="2"/>
        <v>2.6143790849673203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1.6339869281045754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0.98039215686274506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1.3071895424836601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0.98039215686274506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0.98039215686274506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2.2875816993464051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0.98039215686274506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11</v>
      </c>
      <c r="E24" s="14">
        <f t="shared" si="0"/>
        <v>2.2044088176352705</v>
      </c>
      <c r="F24" s="10">
        <v>8</v>
      </c>
      <c r="G24" s="14">
        <f t="shared" si="1"/>
        <v>2.0460358056265986</v>
      </c>
      <c r="H24" s="10">
        <v>3</v>
      </c>
      <c r="I24" s="14">
        <f t="shared" si="2"/>
        <v>0.98039215686274506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1.6339869281045754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0.32679738562091504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1.3071895424836601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0.65359477124183007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0.98039215686274506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1.6339869281045754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0.65359477124183007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1.3071895424836601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2.2044088176352705</v>
      </c>
      <c r="F34" s="10">
        <v>8</v>
      </c>
      <c r="G34" s="14">
        <f t="shared" si="1"/>
        <v>2.0460358056265986</v>
      </c>
      <c r="H34" s="10">
        <v>2</v>
      </c>
      <c r="I34" s="14">
        <f t="shared" si="2"/>
        <v>0.65359477124183007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0.98039215686274506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5.4108216432865728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5.2287581699346406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1.6339869281045754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0.32679738562091504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306</v>
      </c>
      <c r="I39" s="17">
        <f t="shared" si="3"/>
        <v>100.00000000000001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95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f>D4</f>
        <v>1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3" zoomScale="110" zoomScaleNormal="110" workbookViewId="0">
      <selection activeCell="L51" sqref="L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35</v>
      </c>
      <c r="I11" s="14">
        <f t="shared" si="2"/>
        <v>11.400651465798045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15</v>
      </c>
      <c r="I36" s="14">
        <f t="shared" si="2"/>
        <v>4.8859934853420199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99.999999999999972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96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G45" sqref="G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39</v>
      </c>
      <c r="I8" s="14">
        <f t="shared" si="2"/>
        <v>12.703583061889251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6</v>
      </c>
      <c r="I17" s="14">
        <f t="shared" si="2"/>
        <v>1.9543973941368076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3" customHeight="1" thickBot="1" x14ac:dyDescent="0.3">
      <c r="A42" s="37" t="s">
        <v>96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AGOSTO</vt:lpstr>
      <vt:lpstr>SETEMBRO</vt:lpstr>
      <vt:lpstr>OUTUBRO</vt:lpstr>
      <vt:lpstr>NOVEMBRO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2018-12-11T19:16:45Z</dcterms:modified>
</cp:coreProperties>
</file>