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10515" windowHeight="4905" activeTab="8"/>
  </bookViews>
  <sheets>
    <sheet name="JAN-FEV" sheetId="1" r:id="rId1"/>
    <sheet name="MAR" sheetId="8" r:id="rId2"/>
    <sheet name="ABR" sheetId="16" r:id="rId3"/>
    <sheet name="MAI" sheetId="17" r:id="rId4"/>
    <sheet name="JUN" sheetId="18" r:id="rId5"/>
    <sheet name="JUL" sheetId="19" r:id="rId6"/>
    <sheet name="AGO" sheetId="20" r:id="rId7"/>
    <sheet name="SET" sheetId="21" r:id="rId8"/>
    <sheet name="OUT" sheetId="22" r:id="rId9"/>
  </sheets>
  <calcPr calcId="125725"/>
</workbook>
</file>

<file path=xl/calcChain.xml><?xml version="1.0" encoding="utf-8"?>
<calcChain xmlns="http://schemas.openxmlformats.org/spreadsheetml/2006/main">
  <c r="AA23" i="22"/>
  <c r="B32" s="1"/>
  <c r="Z23"/>
  <c r="Y23"/>
  <c r="B30" s="1"/>
  <c r="X23"/>
  <c r="W23"/>
  <c r="B29" s="1"/>
  <c r="V23"/>
  <c r="U23"/>
  <c r="T23"/>
  <c r="B28" s="1"/>
  <c r="S23"/>
  <c r="R23"/>
  <c r="Q23"/>
  <c r="P23"/>
  <c r="B27" s="1"/>
  <c r="O23"/>
  <c r="N23"/>
  <c r="M23"/>
  <c r="L23"/>
  <c r="K23"/>
  <c r="J23"/>
  <c r="I23"/>
  <c r="B26" s="1"/>
  <c r="H23"/>
  <c r="G23"/>
  <c r="F23"/>
  <c r="E23"/>
  <c r="D23"/>
  <c r="C23"/>
  <c r="B23"/>
  <c r="AB22"/>
  <c r="AB21"/>
  <c r="AB20"/>
  <c r="AB19"/>
  <c r="AB18"/>
  <c r="AB17"/>
  <c r="AB16"/>
  <c r="AB15"/>
  <c r="AB14"/>
  <c r="AB13"/>
  <c r="AB12"/>
  <c r="AB11"/>
  <c r="AB10"/>
  <c r="AB9"/>
  <c r="AB8"/>
  <c r="AB7"/>
  <c r="AB6"/>
  <c r="AB5"/>
  <c r="AA23" i="21"/>
  <c r="B32" s="1"/>
  <c r="Z23"/>
  <c r="B30" s="1"/>
  <c r="Y23"/>
  <c r="X23"/>
  <c r="W23"/>
  <c r="B29" s="1"/>
  <c r="V23"/>
  <c r="U23"/>
  <c r="T23"/>
  <c r="B28" s="1"/>
  <c r="S23"/>
  <c r="R23"/>
  <c r="Q23"/>
  <c r="P23"/>
  <c r="B27" s="1"/>
  <c r="O23"/>
  <c r="N23"/>
  <c r="M23"/>
  <c r="L23"/>
  <c r="K23"/>
  <c r="J23"/>
  <c r="I23"/>
  <c r="B26" s="1"/>
  <c r="H23"/>
  <c r="G23"/>
  <c r="F23"/>
  <c r="E23"/>
  <c r="D23"/>
  <c r="C23"/>
  <c r="B23"/>
  <c r="AB22"/>
  <c r="AB21"/>
  <c r="AB20"/>
  <c r="AB19"/>
  <c r="AB18"/>
  <c r="AB17"/>
  <c r="AB16"/>
  <c r="AB15"/>
  <c r="AB14"/>
  <c r="AB13"/>
  <c r="AB12"/>
  <c r="AB11"/>
  <c r="AB10"/>
  <c r="AB9"/>
  <c r="AB8"/>
  <c r="AB7"/>
  <c r="AB6"/>
  <c r="AB5"/>
  <c r="AA23" i="20"/>
  <c r="B32" s="1"/>
  <c r="Z23"/>
  <c r="Y23"/>
  <c r="B30" s="1"/>
  <c r="X23"/>
  <c r="W23"/>
  <c r="B29" s="1"/>
  <c r="V23"/>
  <c r="U23"/>
  <c r="T23"/>
  <c r="B28" s="1"/>
  <c r="S23"/>
  <c r="R23"/>
  <c r="Q23"/>
  <c r="P23"/>
  <c r="O23"/>
  <c r="N23"/>
  <c r="M23"/>
  <c r="L23"/>
  <c r="K23"/>
  <c r="J23"/>
  <c r="I23"/>
  <c r="B26" s="1"/>
  <c r="H23"/>
  <c r="G23"/>
  <c r="F23"/>
  <c r="E23"/>
  <c r="D23"/>
  <c r="C23"/>
  <c r="B23"/>
  <c r="B25" s="1"/>
  <c r="AB22"/>
  <c r="AB21"/>
  <c r="AB20"/>
  <c r="AB19"/>
  <c r="AB18"/>
  <c r="AB17"/>
  <c r="AB16"/>
  <c r="AB15"/>
  <c r="AB14"/>
  <c r="AB13"/>
  <c r="AB12"/>
  <c r="AB11"/>
  <c r="AB10"/>
  <c r="AB9"/>
  <c r="AB8"/>
  <c r="AB7"/>
  <c r="AB6"/>
  <c r="AB5"/>
  <c r="AA23" i="19"/>
  <c r="B32" s="1"/>
  <c r="Z23"/>
  <c r="Y23"/>
  <c r="X23"/>
  <c r="W23"/>
  <c r="B29" s="1"/>
  <c r="V23"/>
  <c r="U23"/>
  <c r="T23"/>
  <c r="B28" s="1"/>
  <c r="S23"/>
  <c r="R23"/>
  <c r="Q23"/>
  <c r="P23"/>
  <c r="O23"/>
  <c r="N23"/>
  <c r="M23"/>
  <c r="L23"/>
  <c r="K23"/>
  <c r="J23"/>
  <c r="I23"/>
  <c r="B26" s="1"/>
  <c r="H23"/>
  <c r="G23"/>
  <c r="F23"/>
  <c r="E23"/>
  <c r="D23"/>
  <c r="C23"/>
  <c r="B23"/>
  <c r="AB22"/>
  <c r="AB21"/>
  <c r="AB20"/>
  <c r="AB19"/>
  <c r="AB18"/>
  <c r="AB17"/>
  <c r="AB16"/>
  <c r="AB15"/>
  <c r="AB14"/>
  <c r="AB13"/>
  <c r="AB12"/>
  <c r="AB11"/>
  <c r="AB10"/>
  <c r="AB9"/>
  <c r="AB8"/>
  <c r="AB7"/>
  <c r="AB6"/>
  <c r="AB5"/>
  <c r="AA24" i="18"/>
  <c r="B33" s="1"/>
  <c r="Z24"/>
  <c r="B31" s="1"/>
  <c r="Y24"/>
  <c r="X24"/>
  <c r="W24"/>
  <c r="B30" s="1"/>
  <c r="V24"/>
  <c r="U24"/>
  <c r="T24"/>
  <c r="B29" s="1"/>
  <c r="S24"/>
  <c r="R24"/>
  <c r="Q24"/>
  <c r="P24"/>
  <c r="O24"/>
  <c r="N24"/>
  <c r="M24"/>
  <c r="L24"/>
  <c r="K24"/>
  <c r="J24"/>
  <c r="I24"/>
  <c r="H24"/>
  <c r="G24"/>
  <c r="F24"/>
  <c r="E24"/>
  <c r="D24"/>
  <c r="C24"/>
  <c r="B24"/>
  <c r="AB23"/>
  <c r="AB22"/>
  <c r="AB21"/>
  <c r="AB20"/>
  <c r="AB19"/>
  <c r="AB18"/>
  <c r="AB17"/>
  <c r="AB16"/>
  <c r="AB15"/>
  <c r="AB14"/>
  <c r="AB13"/>
  <c r="AB12"/>
  <c r="AB11"/>
  <c r="AB10"/>
  <c r="AB9"/>
  <c r="AB8"/>
  <c r="AB7"/>
  <c r="AB6"/>
  <c r="AB5"/>
  <c r="AB21" i="17"/>
  <c r="AA24"/>
  <c r="B33" s="1"/>
  <c r="Z24"/>
  <c r="Y24"/>
  <c r="X24"/>
  <c r="W24"/>
  <c r="B30" s="1"/>
  <c r="V24"/>
  <c r="U24"/>
  <c r="T24"/>
  <c r="B29" s="1"/>
  <c r="S24"/>
  <c r="R24"/>
  <c r="Q24"/>
  <c r="P24"/>
  <c r="B28" s="1"/>
  <c r="O24"/>
  <c r="N24"/>
  <c r="M24"/>
  <c r="L24"/>
  <c r="K24"/>
  <c r="J24"/>
  <c r="I24"/>
  <c r="B27" s="1"/>
  <c r="H24"/>
  <c r="G24"/>
  <c r="F24"/>
  <c r="E24"/>
  <c r="D24"/>
  <c r="C24"/>
  <c r="B24"/>
  <c r="AB23"/>
  <c r="AB22"/>
  <c r="AB20"/>
  <c r="AB19"/>
  <c r="AB18"/>
  <c r="AB17"/>
  <c r="AB16"/>
  <c r="AB15"/>
  <c r="AB14"/>
  <c r="AB13"/>
  <c r="AB12"/>
  <c r="AB11"/>
  <c r="AB10"/>
  <c r="AB9"/>
  <c r="AB8"/>
  <c r="AB7"/>
  <c r="AB6"/>
  <c r="AB5"/>
  <c r="AB24" s="1"/>
  <c r="AB8" i="16"/>
  <c r="AB20"/>
  <c r="AA23"/>
  <c r="B31" s="1"/>
  <c r="Z23"/>
  <c r="Y23"/>
  <c r="X23"/>
  <c r="W23"/>
  <c r="V23"/>
  <c r="U23"/>
  <c r="T23"/>
  <c r="B28" s="1"/>
  <c r="S23"/>
  <c r="R23"/>
  <c r="Q23"/>
  <c r="P23"/>
  <c r="O23"/>
  <c r="N23"/>
  <c r="M23"/>
  <c r="L23"/>
  <c r="K23"/>
  <c r="J23"/>
  <c r="I23"/>
  <c r="H23"/>
  <c r="G23"/>
  <c r="F23"/>
  <c r="E23"/>
  <c r="D23"/>
  <c r="C23"/>
  <c r="B23"/>
  <c r="AB22"/>
  <c r="AB21"/>
  <c r="AB19"/>
  <c r="AB18"/>
  <c r="AB17"/>
  <c r="AB16"/>
  <c r="AB15"/>
  <c r="AB14"/>
  <c r="AB13"/>
  <c r="AB12"/>
  <c r="AB11"/>
  <c r="AB10"/>
  <c r="AB9"/>
  <c r="AB7"/>
  <c r="AB6"/>
  <c r="AB5"/>
  <c r="X21" i="8"/>
  <c r="W21"/>
  <c r="C17" i="1"/>
  <c r="D17"/>
  <c r="E17"/>
  <c r="F17"/>
  <c r="G17"/>
  <c r="H17"/>
  <c r="I17"/>
  <c r="J17"/>
  <c r="K17"/>
  <c r="L17"/>
  <c r="M17"/>
  <c r="N17"/>
  <c r="O17"/>
  <c r="P17"/>
  <c r="Q17"/>
  <c r="R17"/>
  <c r="S17"/>
  <c r="B22" s="1"/>
  <c r="T17"/>
  <c r="U17"/>
  <c r="B24" s="1"/>
  <c r="V17"/>
  <c r="W17"/>
  <c r="B26" s="1"/>
  <c r="X17"/>
  <c r="B17"/>
  <c r="AB5" i="8"/>
  <c r="AB16"/>
  <c r="AB8"/>
  <c r="AB17"/>
  <c r="C21"/>
  <c r="D21"/>
  <c r="E21"/>
  <c r="F21"/>
  <c r="G21"/>
  <c r="H21"/>
  <c r="I21"/>
  <c r="J21"/>
  <c r="K21"/>
  <c r="L21"/>
  <c r="M21"/>
  <c r="N21"/>
  <c r="O21"/>
  <c r="P21"/>
  <c r="Q21"/>
  <c r="R21"/>
  <c r="S21"/>
  <c r="T21"/>
  <c r="B26" s="1"/>
  <c r="U21"/>
  <c r="B27" s="1"/>
  <c r="V21"/>
  <c r="B28" s="1"/>
  <c r="Y21"/>
  <c r="Z21"/>
  <c r="AA21"/>
  <c r="B31" s="1"/>
  <c r="B21"/>
  <c r="AB6"/>
  <c r="AB18"/>
  <c r="AB12"/>
  <c r="AB15"/>
  <c r="AB7"/>
  <c r="AB19"/>
  <c r="AB9"/>
  <c r="AB20"/>
  <c r="AB14"/>
  <c r="AB13"/>
  <c r="AB11"/>
  <c r="AB10"/>
  <c r="AB21" s="1"/>
  <c r="Y5" i="1"/>
  <c r="B27"/>
  <c r="Y9"/>
  <c r="Y11"/>
  <c r="Y12"/>
  <c r="Y17" s="1"/>
  <c r="Y16"/>
  <c r="Y7"/>
  <c r="Y15"/>
  <c r="Y6"/>
  <c r="Y13"/>
  <c r="Y10"/>
  <c r="Y14"/>
  <c r="B23"/>
  <c r="B25"/>
  <c r="Y8"/>
  <c r="B25" i="22" l="1"/>
  <c r="AB23"/>
  <c r="B33"/>
  <c r="B25" i="21"/>
  <c r="AB23"/>
  <c r="B33"/>
  <c r="AB23" i="20"/>
  <c r="B27"/>
  <c r="B33"/>
  <c r="AB23" i="19"/>
  <c r="B27"/>
  <c r="B30"/>
  <c r="B25"/>
  <c r="B27" i="18"/>
  <c r="B28"/>
  <c r="AB24"/>
  <c r="B26"/>
  <c r="B26" i="17"/>
  <c r="B31"/>
  <c r="B34"/>
  <c r="B30" i="16"/>
  <c r="B29"/>
  <c r="B26"/>
  <c r="AB23"/>
  <c r="B27"/>
  <c r="B25"/>
  <c r="B30" i="8"/>
  <c r="B29"/>
  <c r="B25"/>
  <c r="B24"/>
  <c r="B23"/>
  <c r="B20" i="1"/>
  <c r="B21"/>
  <c r="B19"/>
  <c r="B33" i="19" l="1"/>
  <c r="B34" i="18"/>
  <c r="B32" i="16"/>
  <c r="B32" i="8"/>
  <c r="B28" i="1"/>
</calcChain>
</file>

<file path=xl/sharedStrings.xml><?xml version="1.0" encoding="utf-8"?>
<sst xmlns="http://schemas.openxmlformats.org/spreadsheetml/2006/main" count="595" uniqueCount="57">
  <si>
    <t>DAP</t>
  </si>
  <si>
    <t>DCE</t>
  </si>
  <si>
    <t>DLC</t>
  </si>
  <si>
    <t>DMU</t>
  </si>
  <si>
    <t>SEG</t>
  </si>
  <si>
    <t>DAF</t>
  </si>
  <si>
    <t>ICON</t>
  </si>
  <si>
    <t>COG</t>
  </si>
  <si>
    <t>DPE</t>
  </si>
  <si>
    <t>DIN</t>
  </si>
  <si>
    <t>ACOM</t>
  </si>
  <si>
    <t>T O T A L</t>
  </si>
  <si>
    <t>IES/FASC</t>
  </si>
  <si>
    <t>DIREITO</t>
  </si>
  <si>
    <t>UNIBAN</t>
  </si>
  <si>
    <t>CESUSC</t>
  </si>
  <si>
    <t>UNISUL</t>
  </si>
  <si>
    <t>DIVERSAS</t>
  </si>
  <si>
    <t>UFSC</t>
  </si>
  <si>
    <t>UNIVALI</t>
  </si>
  <si>
    <t>ENERGIA</t>
  </si>
  <si>
    <t>SOCIESC</t>
  </si>
  <si>
    <t>UNIASSELVI</t>
  </si>
  <si>
    <t xml:space="preserve">ESTÁCIO </t>
  </si>
  <si>
    <t>BIBLIOTEC.</t>
  </si>
  <si>
    <t>UDESC</t>
  </si>
  <si>
    <t>JORNALISMO</t>
  </si>
  <si>
    <t>ARQUITETURA</t>
  </si>
  <si>
    <t>CIÊNCIAS CONTÁBEIS</t>
  </si>
  <si>
    <t>ADMINISTRAÇÃO</t>
  </si>
  <si>
    <t>BIBLIOTECONOMIA</t>
  </si>
  <si>
    <t>NÍVEL MÉDIO</t>
  </si>
  <si>
    <t>TOTAL</t>
  </si>
  <si>
    <t>B. MEND.</t>
  </si>
  <si>
    <t>CURSO  /  INSTITUIÇÃO / NÍVEL</t>
  </si>
  <si>
    <t>LOTAÇÃO</t>
  </si>
  <si>
    <t>ENGENHARIA CIVIL</t>
  </si>
  <si>
    <t>CIÊNCIAS ECONÔMICAS</t>
  </si>
  <si>
    <t>CIÊNCIAS
ECON.</t>
  </si>
  <si>
    <t>ENG.
CIVIL</t>
  </si>
  <si>
    <t xml:space="preserve">NÍVEL
MÉDIO </t>
  </si>
  <si>
    <t>GAP/Eng.</t>
  </si>
  <si>
    <t>UDESC/BARDALL</t>
  </si>
  <si>
    <t>ASSESC</t>
  </si>
  <si>
    <t>BIB</t>
  </si>
  <si>
    <t>GAA/GS</t>
  </si>
  <si>
    <t>GAC/JG</t>
  </si>
  <si>
    <t>DAE</t>
  </si>
  <si>
    <t>GAA/CMG</t>
  </si>
  <si>
    <t>ESTÁCIO</t>
  </si>
  <si>
    <t>GAA/SNI</t>
  </si>
  <si>
    <t>GAC/SRJ</t>
  </si>
  <si>
    <t>COR</t>
  </si>
  <si>
    <t>TABELA 17 -QUADRO DE ESTAGIÁRIOS DO TCE</t>
  </si>
  <si>
    <t>GAP/Eng</t>
  </si>
  <si>
    <t>ICON/BIB</t>
  </si>
  <si>
    <t>ANHAGUERA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</si>
</sst>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/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/>
      <bottom/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theme="0" tint="-0.34998626667073579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9" xfId="0" applyFill="1" applyBorder="1"/>
    <xf numFmtId="0" fontId="0" fillId="8" borderId="9" xfId="0" applyFill="1" applyBorder="1" applyAlignment="1">
      <alignment horizontal="center"/>
    </xf>
    <xf numFmtId="0" fontId="0" fillId="10" borderId="10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8" xfId="0" applyFill="1" applyBorder="1"/>
    <xf numFmtId="0" fontId="0" fillId="8" borderId="8" xfId="0" applyFill="1" applyBorder="1" applyAlignment="1">
      <alignment horizontal="center"/>
    </xf>
    <xf numFmtId="0" fontId="0" fillId="9" borderId="8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0" fillId="6" borderId="8" xfId="0" applyFont="1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2" xfId="0" applyFill="1" applyBorder="1"/>
    <xf numFmtId="0" fontId="0" fillId="8" borderId="12" xfId="0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10" borderId="12" xfId="0" applyFill="1" applyBorder="1" applyAlignment="1">
      <alignment horizontal="center"/>
    </xf>
    <xf numFmtId="0" fontId="0" fillId="6" borderId="12" xfId="0" applyFont="1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14" xfId="0" applyBorder="1"/>
    <xf numFmtId="0" fontId="0" fillId="0" borderId="0" xfId="0" applyBorder="1"/>
    <xf numFmtId="0" fontId="0" fillId="0" borderId="0" xfId="0" applyBorder="1" applyAlignment="1">
      <alignment horizontal="right" indent="2"/>
    </xf>
    <xf numFmtId="0" fontId="0" fillId="0" borderId="11" xfId="0" applyBorder="1" applyAlignment="1">
      <alignment horizontal="right" indent="2"/>
    </xf>
    <xf numFmtId="0" fontId="0" fillId="0" borderId="15" xfId="0" applyBorder="1"/>
    <xf numFmtId="0" fontId="0" fillId="7" borderId="10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0" xfId="0" applyFill="1" applyBorder="1"/>
    <xf numFmtId="0" fontId="0" fillId="8" borderId="10" xfId="0" applyFill="1" applyBorder="1" applyAlignment="1">
      <alignment horizontal="center"/>
    </xf>
    <xf numFmtId="0" fontId="0" fillId="9" borderId="10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6" borderId="10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0" fillId="7" borderId="11" xfId="0" applyFill="1" applyBorder="1" applyAlignment="1">
      <alignment horizontal="center"/>
    </xf>
    <xf numFmtId="0" fontId="1" fillId="0" borderId="11" xfId="0" applyFont="1" applyBorder="1" applyAlignment="1">
      <alignment horizontal="right" indent="2"/>
    </xf>
    <xf numFmtId="0" fontId="1" fillId="0" borderId="0" xfId="0" applyFont="1" applyBorder="1" applyAlignment="1">
      <alignment horizontal="right" indent="2"/>
    </xf>
    <xf numFmtId="0" fontId="0" fillId="0" borderId="13" xfId="0" applyBorder="1"/>
    <xf numFmtId="0" fontId="0" fillId="0" borderId="7" xfId="0" applyBorder="1"/>
    <xf numFmtId="0" fontId="0" fillId="7" borderId="16" xfId="0" applyFill="1" applyBorder="1" applyAlignment="1">
      <alignment horizontal="center"/>
    </xf>
    <xf numFmtId="0" fontId="0" fillId="7" borderId="20" xfId="0" applyFill="1" applyBorder="1" applyAlignment="1">
      <alignment horizontal="center"/>
    </xf>
    <xf numFmtId="0" fontId="0" fillId="7" borderId="21" xfId="0" applyFill="1" applyBorder="1" applyAlignment="1">
      <alignment horizontal="center"/>
    </xf>
    <xf numFmtId="0" fontId="0" fillId="7" borderId="22" xfId="0" applyFill="1" applyBorder="1" applyAlignment="1">
      <alignment horizontal="center"/>
    </xf>
    <xf numFmtId="0" fontId="0" fillId="7" borderId="17" xfId="0" applyFill="1" applyBorder="1" applyAlignment="1">
      <alignment horizontal="center"/>
    </xf>
    <xf numFmtId="0" fontId="0" fillId="7" borderId="18" xfId="0" applyFill="1" applyBorder="1" applyAlignment="1">
      <alignment horizontal="center"/>
    </xf>
    <xf numFmtId="0" fontId="0" fillId="7" borderId="23" xfId="0" applyFill="1" applyBorder="1" applyAlignment="1">
      <alignment horizontal="center"/>
    </xf>
    <xf numFmtId="0" fontId="0" fillId="7" borderId="24" xfId="0" applyFill="1" applyBorder="1" applyAlignment="1">
      <alignment horizontal="center"/>
    </xf>
    <xf numFmtId="0" fontId="0" fillId="7" borderId="25" xfId="0" applyFill="1" applyBorder="1" applyAlignment="1">
      <alignment horizontal="center"/>
    </xf>
    <xf numFmtId="0" fontId="0" fillId="7" borderId="19" xfId="0" applyFill="1" applyBorder="1" applyAlignment="1">
      <alignment horizontal="center"/>
    </xf>
    <xf numFmtId="0" fontId="0" fillId="7" borderId="26" xfId="0" applyFill="1" applyBorder="1" applyAlignment="1">
      <alignment horizontal="center"/>
    </xf>
    <xf numFmtId="0" fontId="0" fillId="7" borderId="27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26" xfId="0" applyFill="1" applyBorder="1"/>
    <xf numFmtId="0" fontId="0" fillId="3" borderId="26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0" fillId="8" borderId="16" xfId="0" applyFill="1" applyBorder="1" applyAlignment="1">
      <alignment horizontal="center"/>
    </xf>
    <xf numFmtId="0" fontId="0" fillId="8" borderId="20" xfId="0" applyFill="1" applyBorder="1" applyAlignment="1">
      <alignment horizontal="center"/>
    </xf>
    <xf numFmtId="0" fontId="0" fillId="8" borderId="17" xfId="0" applyFill="1" applyBorder="1" applyAlignment="1">
      <alignment horizontal="center"/>
    </xf>
    <xf numFmtId="0" fontId="0" fillId="8" borderId="22" xfId="0" applyFill="1" applyBorder="1" applyAlignment="1">
      <alignment horizontal="center"/>
    </xf>
    <xf numFmtId="0" fontId="0" fillId="8" borderId="18" xfId="0" applyFill="1" applyBorder="1" applyAlignment="1">
      <alignment horizontal="center"/>
    </xf>
    <xf numFmtId="0" fontId="0" fillId="8" borderId="23" xfId="0" applyFill="1" applyBorder="1" applyAlignment="1">
      <alignment horizontal="center"/>
    </xf>
    <xf numFmtId="0" fontId="0" fillId="8" borderId="24" xfId="0" applyFill="1" applyBorder="1" applyAlignment="1">
      <alignment horizontal="center"/>
    </xf>
    <xf numFmtId="0" fontId="0" fillId="8" borderId="25" xfId="0" applyFill="1" applyBorder="1" applyAlignment="1">
      <alignment horizontal="center"/>
    </xf>
    <xf numFmtId="0" fontId="0" fillId="8" borderId="19" xfId="0" applyFill="1" applyBorder="1" applyAlignment="1">
      <alignment horizontal="center"/>
    </xf>
    <xf numFmtId="0" fontId="0" fillId="8" borderId="26" xfId="0" applyFill="1" applyBorder="1" applyAlignment="1">
      <alignment horizontal="center"/>
    </xf>
    <xf numFmtId="0" fontId="0" fillId="8" borderId="27" xfId="0" applyFill="1" applyBorder="1" applyAlignment="1">
      <alignment horizontal="center"/>
    </xf>
    <xf numFmtId="0" fontId="0" fillId="12" borderId="28" xfId="0" applyFill="1" applyBorder="1" applyAlignment="1">
      <alignment horizontal="center"/>
    </xf>
    <xf numFmtId="0" fontId="0" fillId="9" borderId="28" xfId="0" applyFill="1" applyBorder="1" applyAlignment="1">
      <alignment horizontal="center"/>
    </xf>
    <xf numFmtId="0" fontId="0" fillId="12" borderId="29" xfId="0" applyFill="1" applyBorder="1" applyAlignment="1">
      <alignment horizontal="center"/>
    </xf>
    <xf numFmtId="0" fontId="0" fillId="9" borderId="29" xfId="0" applyFill="1" applyBorder="1" applyAlignment="1">
      <alignment horizontal="center"/>
    </xf>
    <xf numFmtId="0" fontId="0" fillId="12" borderId="30" xfId="0" applyFill="1" applyBorder="1" applyAlignment="1">
      <alignment horizontal="center"/>
    </xf>
    <xf numFmtId="0" fontId="0" fillId="9" borderId="30" xfId="0" applyFill="1" applyBorder="1" applyAlignment="1">
      <alignment horizontal="center"/>
    </xf>
    <xf numFmtId="0" fontId="0" fillId="12" borderId="31" xfId="0" applyFill="1" applyBorder="1" applyAlignment="1">
      <alignment horizontal="center"/>
    </xf>
    <xf numFmtId="0" fontId="0" fillId="9" borderId="31" xfId="0" applyFill="1" applyBorder="1" applyAlignment="1">
      <alignment horizontal="center"/>
    </xf>
    <xf numFmtId="0" fontId="0" fillId="12" borderId="32" xfId="0" applyFill="1" applyBorder="1" applyAlignment="1">
      <alignment horizontal="center"/>
    </xf>
    <xf numFmtId="0" fontId="0" fillId="9" borderId="32" xfId="0" applyFill="1" applyBorder="1" applyAlignment="1">
      <alignment horizontal="center"/>
    </xf>
    <xf numFmtId="0" fontId="0" fillId="10" borderId="37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0" fillId="10" borderId="24" xfId="0" applyFill="1" applyBorder="1" applyAlignment="1">
      <alignment horizontal="center"/>
    </xf>
    <xf numFmtId="0" fontId="0" fillId="10" borderId="25" xfId="0" applyFill="1" applyBorder="1" applyAlignment="1">
      <alignment horizontal="center"/>
    </xf>
    <xf numFmtId="0" fontId="0" fillId="10" borderId="17" xfId="0" applyFill="1" applyBorder="1" applyAlignment="1">
      <alignment horizontal="center"/>
    </xf>
    <xf numFmtId="0" fontId="0" fillId="10" borderId="22" xfId="0" applyFill="1" applyBorder="1" applyAlignment="1">
      <alignment horizontal="center"/>
    </xf>
    <xf numFmtId="0" fontId="0" fillId="10" borderId="18" xfId="0" applyFill="1" applyBorder="1" applyAlignment="1">
      <alignment horizontal="center"/>
    </xf>
    <xf numFmtId="0" fontId="0" fillId="10" borderId="23" xfId="0" applyFill="1" applyBorder="1" applyAlignment="1">
      <alignment horizontal="center"/>
    </xf>
    <xf numFmtId="0" fontId="0" fillId="10" borderId="19" xfId="0" applyFill="1" applyBorder="1" applyAlignment="1">
      <alignment horizontal="center"/>
    </xf>
    <xf numFmtId="0" fontId="0" fillId="10" borderId="27" xfId="0" applyFill="1" applyBorder="1" applyAlignment="1">
      <alignment horizontal="center"/>
    </xf>
    <xf numFmtId="0" fontId="0" fillId="0" borderId="39" xfId="0" applyBorder="1" applyAlignment="1">
      <alignment horizontal="right" indent="2"/>
    </xf>
    <xf numFmtId="0" fontId="0" fillId="0" borderId="13" xfId="0" applyBorder="1" applyAlignment="1">
      <alignment horizontal="right" indent="2"/>
    </xf>
    <xf numFmtId="0" fontId="3" fillId="11" borderId="3" xfId="0" applyFont="1" applyFill="1" applyBorder="1" applyAlignment="1">
      <alignment horizontal="center" vertical="center" wrapText="1"/>
    </xf>
    <xf numFmtId="0" fontId="3" fillId="11" borderId="3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/>
    </xf>
    <xf numFmtId="0" fontId="4" fillId="11" borderId="3" xfId="0" applyFont="1" applyFill="1" applyBorder="1" applyAlignment="1">
      <alignment horizontal="center" vertical="center"/>
    </xf>
    <xf numFmtId="0" fontId="0" fillId="2" borderId="33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35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36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4" borderId="15" xfId="0" applyFont="1" applyFill="1" applyBorder="1" applyAlignment="1">
      <alignment horizontal="center"/>
    </xf>
    <xf numFmtId="0" fontId="0" fillId="4" borderId="14" xfId="0" applyFont="1" applyFill="1" applyBorder="1" applyAlignment="1">
      <alignment horizontal="center"/>
    </xf>
    <xf numFmtId="0" fontId="0" fillId="4" borderId="5" xfId="0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right" indent="3"/>
    </xf>
    <xf numFmtId="0" fontId="1" fillId="0" borderId="0" xfId="0" applyFont="1" applyBorder="1" applyAlignment="1">
      <alignment horizontal="right" indent="3"/>
    </xf>
    <xf numFmtId="0" fontId="3" fillId="11" borderId="3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/>
    </xf>
    <xf numFmtId="0" fontId="5" fillId="5" borderId="40" xfId="0" applyFont="1" applyFill="1" applyBorder="1" applyAlignment="1">
      <alignment horizontal="center" vertical="center"/>
    </xf>
    <xf numFmtId="0" fontId="1" fillId="11" borderId="3" xfId="0" applyFont="1" applyFill="1" applyBorder="1" applyAlignment="1">
      <alignment horizontal="center" vertical="center"/>
    </xf>
    <xf numFmtId="0" fontId="1" fillId="11" borderId="4" xfId="0" applyFont="1" applyFill="1" applyBorder="1" applyAlignment="1">
      <alignment horizontal="center" vertical="center"/>
    </xf>
    <xf numFmtId="0" fontId="1" fillId="11" borderId="2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3" fillId="11" borderId="2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Jan-Fev/2013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/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-0.1398384216842784"/>
                  <c:y val="1.3753280839895021E-2"/>
                </c:manualLayout>
              </c:layout>
              <c:showVal val="1"/>
            </c:dLbl>
            <c:dLbl>
              <c:idx val="1"/>
              <c:layout>
                <c:manualLayout>
                  <c:x val="-7.2832373594202077E-3"/>
                  <c:y val="-0.19825817227392031"/>
                </c:manualLayout>
              </c:layout>
              <c:showVal val="1"/>
            </c:dLbl>
            <c:dLbl>
              <c:idx val="2"/>
              <c:layout>
                <c:manualLayout>
                  <c:x val="0.10045434101795922"/>
                  <c:y val="-0.12904208652240251"/>
                </c:manualLayout>
              </c:layout>
              <c:showVal val="1"/>
            </c:dLbl>
            <c:dLbl>
              <c:idx val="3"/>
              <c:layout>
                <c:manualLayout>
                  <c:x val="-3.612407185161335E-2"/>
                  <c:y val="0.12984123488060575"/>
                </c:manualLayout>
              </c:layout>
              <c:showVal val="1"/>
            </c:dLbl>
            <c:dLbl>
              <c:idx val="4"/>
              <c:layout>
                <c:manualLayout>
                  <c:x val="-2.7936789151356074E-2"/>
                  <c:y val="1.6585356900317545E-2"/>
                </c:manualLayout>
              </c:layout>
              <c:showVal val="1"/>
            </c:dLbl>
            <c:dLbl>
              <c:idx val="5"/>
              <c:layout>
                <c:manualLayout>
                  <c:x val="-4.5496971579944055E-2"/>
                  <c:y val="-3.6251674834352002E-2"/>
                </c:manualLayout>
              </c:layout>
              <c:showVal val="1"/>
            </c:dLbl>
            <c:dLbl>
              <c:idx val="6"/>
              <c:layout>
                <c:manualLayout>
                  <c:x val="-2.7656605424322245E-2"/>
                  <c:y val="-5.7779490850357419E-2"/>
                </c:manualLayout>
              </c:layout>
              <c:showVal val="1"/>
            </c:dLbl>
            <c:dLbl>
              <c:idx val="7"/>
              <c:layout>
                <c:manualLayout>
                  <c:x val="-1.3916885389326429E-2"/>
                  <c:y val="-0.11759741570765193"/>
                </c:manualLayout>
              </c:layout>
              <c:showVal val="1"/>
            </c:dLbl>
            <c:dLbl>
              <c:idx val="8"/>
              <c:layout>
                <c:manualLayout>
                  <c:x val="5.8664246894788712E-2"/>
                  <c:y val="0.11114953288181639"/>
                </c:manualLayout>
              </c:layout>
              <c:showVal val="1"/>
            </c:dLbl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pt-BR"/>
              </a:p>
            </c:txPr>
            <c:showVal val="1"/>
            <c:showLeaderLines val="1"/>
          </c:dLbls>
          <c:cat>
            <c:strRef>
              <c:f>'JAN-FEV'!$A$19:$A$27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CIÊNCIAS ECONÔMICAS</c:v>
                </c:pt>
                <c:pt idx="4">
                  <c:v>ENGENHARIA CIVIL</c:v>
                </c:pt>
                <c:pt idx="5">
                  <c:v>ARQUITETURA</c:v>
                </c:pt>
                <c:pt idx="6">
                  <c:v>JORNALISMO</c:v>
                </c:pt>
                <c:pt idx="7">
                  <c:v>BIBLIOTECONOMIA</c:v>
                </c:pt>
                <c:pt idx="8">
                  <c:v>NÍVEL MÉDIO</c:v>
                </c:pt>
              </c:strCache>
            </c:strRef>
          </c:cat>
          <c:val>
            <c:numRef>
              <c:f>'JAN-FEV'!$B$19:$B$27</c:f>
              <c:numCache>
                <c:formatCode>General</c:formatCode>
                <c:ptCount val="9"/>
                <c:pt idx="0">
                  <c:v>19</c:v>
                </c:pt>
                <c:pt idx="1">
                  <c:v>6</c:v>
                </c:pt>
                <c:pt idx="2">
                  <c:v>8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10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66990363911123563"/>
          <c:y val="0.22228181267551317"/>
          <c:w val="0.25738047486652332"/>
          <c:h val="0.7080469137162051"/>
        </c:manualLayout>
      </c:layout>
      <c:txPr>
        <a:bodyPr/>
        <a:lstStyle/>
        <a:p>
          <a:pPr rtl="0">
            <a:defRPr sz="9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rgbClr val="F79646">
        <a:lumMod val="75000"/>
      </a:srgb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252" footer="0.3149606200000025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Junho / 2013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JUN!$A$6:$A$23</c:f>
              <c:strCache>
                <c:ptCount val="18"/>
                <c:pt idx="0">
                  <c:v>BIB</c:v>
                </c:pt>
                <c:pt idx="1">
                  <c:v>COG</c:v>
                </c:pt>
                <c:pt idx="2">
                  <c:v>COR</c:v>
                </c:pt>
                <c:pt idx="3">
                  <c:v>DAE</c:v>
                </c:pt>
                <c:pt idx="4">
                  <c:v>DAF</c:v>
                </c:pt>
                <c:pt idx="5">
                  <c:v>DAP</c:v>
                </c:pt>
                <c:pt idx="6">
                  <c:v>DCE</c:v>
                </c:pt>
                <c:pt idx="7">
                  <c:v>DIN</c:v>
                </c:pt>
                <c:pt idx="8">
                  <c:v>DLC</c:v>
                </c:pt>
                <c:pt idx="9">
                  <c:v>DMU</c:v>
                </c:pt>
                <c:pt idx="10">
                  <c:v>DPE</c:v>
                </c:pt>
                <c:pt idx="11">
                  <c:v>GAA/GS</c:v>
                </c:pt>
                <c:pt idx="12">
                  <c:v>GAA/SNI</c:v>
                </c:pt>
                <c:pt idx="13">
                  <c:v>GAC/JG</c:v>
                </c:pt>
                <c:pt idx="14">
                  <c:v>GAC/SRJ</c:v>
                </c:pt>
                <c:pt idx="15">
                  <c:v>GAP/Eng</c:v>
                </c:pt>
                <c:pt idx="16">
                  <c:v>ICON</c:v>
                </c:pt>
                <c:pt idx="17">
                  <c:v>SEG</c:v>
                </c:pt>
              </c:strCache>
            </c:strRef>
          </c:cat>
          <c:val>
            <c:numRef>
              <c:f>JUN!$AB$6:$AB$23</c:f>
              <c:numCache>
                <c:formatCode>General</c:formatCode>
                <c:ptCount val="1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4</c:v>
                </c:pt>
                <c:pt idx="6">
                  <c:v>4</c:v>
                </c:pt>
                <c:pt idx="7">
                  <c:v>0</c:v>
                </c:pt>
                <c:pt idx="8">
                  <c:v>2</c:v>
                </c:pt>
                <c:pt idx="9">
                  <c:v>8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6</c:v>
                </c:pt>
              </c:numCache>
            </c:numRef>
          </c:val>
        </c:ser>
        <c:shape val="cylinder"/>
        <c:axId val="80175104"/>
        <c:axId val="80176640"/>
        <c:axId val="0"/>
      </c:bar3DChart>
      <c:catAx>
        <c:axId val="80175104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0176640"/>
        <c:crosses val="autoZero"/>
        <c:auto val="1"/>
        <c:lblAlgn val="ctr"/>
        <c:lblOffset val="100"/>
      </c:catAx>
      <c:valAx>
        <c:axId val="80176640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80175104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08" footer="0.31496062000000308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  Julho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/2013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/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3717276638298517"/>
                  <c:y val="3.7916435090965353E-3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3.3811500404312002E-2"/>
                  <c:y val="-0.22468913668408727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1663357022299151"/>
                  <c:y val="-0.11217645839202312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4.0682675751284363E-2"/>
                  <c:y val="7.1076632156580805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5380122847319055E-2"/>
                  <c:y val="-1.0401930513535143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7237972025441873E-2"/>
                  <c:y val="-7.3826248687596185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6472138491958047E-2"/>
                  <c:y val="0.1220422200498117"/>
                </c:manualLayout>
              </c:layout>
              <c:dLblPos val="bestFit"/>
              <c:showVal val="1"/>
            </c:dLbl>
            <c:spPr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JUL!$A$25:$A$32</c:f>
              <c:strCache>
                <c:ptCount val="8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CIÊNCIAS ECONÔMICAS</c:v>
                </c:pt>
                <c:pt idx="4">
                  <c:v>JORNALISMO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NÍVEL MÉDIO</c:v>
                </c:pt>
              </c:strCache>
            </c:strRef>
          </c:cat>
          <c:val>
            <c:numRef>
              <c:f>JUL!$B$25:$B$32</c:f>
              <c:numCache>
                <c:formatCode>General</c:formatCode>
                <c:ptCount val="8"/>
                <c:pt idx="0">
                  <c:v>13</c:v>
                </c:pt>
                <c:pt idx="1">
                  <c:v>8</c:v>
                </c:pt>
                <c:pt idx="2">
                  <c:v>7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4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324" footer="0.31496062000000324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Julho / 2013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JUL!$A$6:$A$22</c:f>
              <c:strCache>
                <c:ptCount val="17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DIN</c:v>
                </c:pt>
                <c:pt idx="7">
                  <c:v>DLC</c:v>
                </c:pt>
                <c:pt idx="8">
                  <c:v>DMU</c:v>
                </c:pt>
                <c:pt idx="9">
                  <c:v>DPE</c:v>
                </c:pt>
                <c:pt idx="10">
                  <c:v>GAA/GS</c:v>
                </c:pt>
                <c:pt idx="11">
                  <c:v>GAA/SNI</c:v>
                </c:pt>
                <c:pt idx="12">
                  <c:v>GAC/JG</c:v>
                </c:pt>
                <c:pt idx="13">
                  <c:v>GAC/SRJ</c:v>
                </c:pt>
                <c:pt idx="14">
                  <c:v>GAP/Eng</c:v>
                </c:pt>
                <c:pt idx="15">
                  <c:v>ICON/BIB</c:v>
                </c:pt>
                <c:pt idx="16">
                  <c:v>SEG</c:v>
                </c:pt>
              </c:strCache>
            </c:strRef>
          </c:cat>
          <c:val>
            <c:numRef>
              <c:f>JUL!$AB$6:$AB$22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4</c:v>
                </c:pt>
                <c:pt idx="5">
                  <c:v>4</c:v>
                </c:pt>
                <c:pt idx="6">
                  <c:v>0</c:v>
                </c:pt>
                <c:pt idx="7">
                  <c:v>2</c:v>
                </c:pt>
                <c:pt idx="8">
                  <c:v>8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5</c:v>
                </c:pt>
              </c:numCache>
            </c:numRef>
          </c:val>
        </c:ser>
        <c:shape val="cylinder"/>
        <c:axId val="81543168"/>
        <c:axId val="81544704"/>
        <c:axId val="0"/>
      </c:bar3DChart>
      <c:catAx>
        <c:axId val="81543168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1544704"/>
        <c:crosses val="autoZero"/>
        <c:auto val="1"/>
        <c:lblAlgn val="ctr"/>
        <c:lblOffset val="100"/>
      </c:catAx>
      <c:valAx>
        <c:axId val="81544704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81543168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24" footer="0.31496062000000324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  Agosto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/2013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/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3717276638298517"/>
                  <c:y val="3.7916435090965361E-3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2.024948971881858E-2"/>
                  <c:y val="-0.19881039286276483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1663357022299155"/>
                  <c:y val="-0.11217645839202309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4.0682675751284363E-2"/>
                  <c:y val="7.1076632156580832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5380122847319055E-2"/>
                  <c:y val="-1.0401930513535143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7237972025441901E-2"/>
                  <c:y val="-7.3826248687596185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6472138491958047E-2"/>
                  <c:y val="0.12204222004981173"/>
                </c:manualLayout>
              </c:layout>
              <c:dLblPos val="bestFit"/>
              <c:showVal val="1"/>
            </c:dLbl>
            <c:spPr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AGO!$A$25:$A$32</c:f>
              <c:strCache>
                <c:ptCount val="8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CIÊNCIAS ECONÔMICAS</c:v>
                </c:pt>
                <c:pt idx="4">
                  <c:v>JORNALISMO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NÍVEL MÉDIO</c:v>
                </c:pt>
              </c:strCache>
            </c:strRef>
          </c:cat>
          <c:val>
            <c:numRef>
              <c:f>AGO!$B$25:$B$32</c:f>
              <c:numCache>
                <c:formatCode>General</c:formatCode>
                <c:ptCount val="8"/>
                <c:pt idx="0">
                  <c:v>12</c:v>
                </c:pt>
                <c:pt idx="1">
                  <c:v>8</c:v>
                </c:pt>
                <c:pt idx="2">
                  <c:v>5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4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341" footer="0.3149606200000034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Agosto / 2013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AGO!$A$6:$A$22</c:f>
              <c:strCache>
                <c:ptCount val="17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DIN</c:v>
                </c:pt>
                <c:pt idx="7">
                  <c:v>DLC</c:v>
                </c:pt>
                <c:pt idx="8">
                  <c:v>DMU</c:v>
                </c:pt>
                <c:pt idx="9">
                  <c:v>DPE</c:v>
                </c:pt>
                <c:pt idx="10">
                  <c:v>GAA/GS</c:v>
                </c:pt>
                <c:pt idx="11">
                  <c:v>GAA/SNI</c:v>
                </c:pt>
                <c:pt idx="12">
                  <c:v>GAC/JG</c:v>
                </c:pt>
                <c:pt idx="13">
                  <c:v>GAC/SRJ</c:v>
                </c:pt>
                <c:pt idx="14">
                  <c:v>GAP/Eng</c:v>
                </c:pt>
                <c:pt idx="15">
                  <c:v>ICON/BIB</c:v>
                </c:pt>
                <c:pt idx="16">
                  <c:v>SEG</c:v>
                </c:pt>
              </c:strCache>
            </c:strRef>
          </c:cat>
          <c:val>
            <c:numRef>
              <c:f>AGO!$AB$6:$AB$22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4</c:v>
                </c:pt>
                <c:pt idx="5">
                  <c:v>3</c:v>
                </c:pt>
                <c:pt idx="6">
                  <c:v>0</c:v>
                </c:pt>
                <c:pt idx="7">
                  <c:v>2</c:v>
                </c:pt>
                <c:pt idx="8">
                  <c:v>6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5</c:v>
                </c:pt>
              </c:numCache>
            </c:numRef>
          </c:val>
        </c:ser>
        <c:shape val="cylinder"/>
        <c:axId val="81440768"/>
        <c:axId val="81442304"/>
        <c:axId val="0"/>
      </c:bar3DChart>
      <c:catAx>
        <c:axId val="81440768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1442304"/>
        <c:crosses val="autoZero"/>
        <c:auto val="1"/>
        <c:lblAlgn val="ctr"/>
        <c:lblOffset val="100"/>
      </c:catAx>
      <c:valAx>
        <c:axId val="81442304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81440768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41" footer="0.3149606200000034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  Setembro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/2013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layout/>
    </c:title>
    <c:view3D>
      <c:rotX val="40"/>
      <c:perspective val="0"/>
    </c:view3D>
    <c:plotArea>
      <c:layout/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3717276638298517"/>
                  <c:y val="3.7916435090965374E-3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2.024948971881858E-2"/>
                  <c:y val="-0.19881039286276495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166335702229916"/>
                  <c:y val="-0.11217645839202306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4.0682675751284363E-2"/>
                  <c:y val="7.1076632156580832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5380122847319055E-2"/>
                  <c:y val="-1.0401930513535143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7237972025441922E-2"/>
                  <c:y val="-7.3826248687596185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6472138491958047E-2"/>
                  <c:y val="0.12204222004981176"/>
                </c:manualLayout>
              </c:layout>
              <c:dLblPos val="bestFit"/>
              <c:showVal val="1"/>
            </c:dLbl>
            <c:spPr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SET!$A$25:$A$32</c:f>
              <c:strCache>
                <c:ptCount val="8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CIÊNCIAS ECONÔMICAS</c:v>
                </c:pt>
                <c:pt idx="4">
                  <c:v>JORNALISMO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NÍVEL MÉDIO</c:v>
                </c:pt>
              </c:strCache>
            </c:strRef>
          </c:cat>
          <c:val>
            <c:numRef>
              <c:f>SET!$B$25:$B$32</c:f>
              <c:numCache>
                <c:formatCode>General</c:formatCode>
                <c:ptCount val="8"/>
                <c:pt idx="0">
                  <c:v>11</c:v>
                </c:pt>
                <c:pt idx="1">
                  <c:v>8</c:v>
                </c:pt>
                <c:pt idx="2">
                  <c:v>5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4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352" footer="0.3149606200000035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Setembro / 2013</a:t>
            </a:r>
          </a:p>
        </c:rich>
      </c:tx>
      <c:layout/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SET!$A$6:$A$22</c:f>
              <c:strCache>
                <c:ptCount val="17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DIN</c:v>
                </c:pt>
                <c:pt idx="7">
                  <c:v>DLC</c:v>
                </c:pt>
                <c:pt idx="8">
                  <c:v>DMU</c:v>
                </c:pt>
                <c:pt idx="9">
                  <c:v>DPE</c:v>
                </c:pt>
                <c:pt idx="10">
                  <c:v>GAA/GS</c:v>
                </c:pt>
                <c:pt idx="11">
                  <c:v>GAA/SNI</c:v>
                </c:pt>
                <c:pt idx="12">
                  <c:v>GAC/JG</c:v>
                </c:pt>
                <c:pt idx="13">
                  <c:v>GAC/SRJ</c:v>
                </c:pt>
                <c:pt idx="14">
                  <c:v>GAP/Eng</c:v>
                </c:pt>
                <c:pt idx="15">
                  <c:v>ICON/BIB</c:v>
                </c:pt>
                <c:pt idx="16">
                  <c:v>SEG</c:v>
                </c:pt>
              </c:strCache>
            </c:strRef>
          </c:cat>
          <c:val>
            <c:numRef>
              <c:f>SET!$AB$6:$AB$22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4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6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5</c:v>
                </c:pt>
              </c:numCache>
            </c:numRef>
          </c:val>
        </c:ser>
        <c:shape val="cylinder"/>
        <c:axId val="81969152"/>
        <c:axId val="81970688"/>
        <c:axId val="0"/>
      </c:bar3DChart>
      <c:catAx>
        <c:axId val="81969152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1970688"/>
        <c:crosses val="autoZero"/>
        <c:auto val="1"/>
        <c:lblAlgn val="ctr"/>
        <c:lblOffset val="100"/>
      </c:catAx>
      <c:valAx>
        <c:axId val="81970688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81969152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52" footer="0.3149606200000035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  Outubro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/2013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layout/>
    </c:title>
    <c:view3D>
      <c:rotX val="40"/>
      <c:perspective val="0"/>
    </c:view3D>
    <c:plotArea>
      <c:layout/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3717276638298517"/>
                  <c:y val="3.7916435090965392E-3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2.024948971881858E-2"/>
                  <c:y val="-0.19881039286276506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1663357022299163"/>
                  <c:y val="-0.11217645839202305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4.0682675751284363E-2"/>
                  <c:y val="7.1076632156580832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5380122847319055E-2"/>
                  <c:y val="-1.0401930513535143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723797202544195E-2"/>
                  <c:y val="-7.3826248687596185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6472138491958047E-2"/>
                  <c:y val="0.12204222004981179"/>
                </c:manualLayout>
              </c:layout>
              <c:dLblPos val="bestFit"/>
              <c:showVal val="1"/>
            </c:dLbl>
            <c:spPr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OUT!$A$25:$A$32</c:f>
              <c:strCache>
                <c:ptCount val="8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CIÊNCIAS ECONÔMICAS</c:v>
                </c:pt>
                <c:pt idx="4">
                  <c:v>JORNALISMO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NÍVEL MÉDIO</c:v>
                </c:pt>
              </c:strCache>
            </c:strRef>
          </c:cat>
          <c:val>
            <c:numRef>
              <c:f>OUT!$B$25:$B$32</c:f>
              <c:numCache>
                <c:formatCode>General</c:formatCode>
                <c:ptCount val="8"/>
                <c:pt idx="0">
                  <c:v>12</c:v>
                </c:pt>
                <c:pt idx="1">
                  <c:v>8</c:v>
                </c:pt>
                <c:pt idx="2">
                  <c:v>5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4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363" footer="0.3149606200000036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Outubro / 2013</a:t>
            </a:r>
          </a:p>
        </c:rich>
      </c:tx>
      <c:layout/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OUT!$A$6:$A$22</c:f>
              <c:strCache>
                <c:ptCount val="17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DIN</c:v>
                </c:pt>
                <c:pt idx="7">
                  <c:v>DLC</c:v>
                </c:pt>
                <c:pt idx="8">
                  <c:v>DMU</c:v>
                </c:pt>
                <c:pt idx="9">
                  <c:v>DPE</c:v>
                </c:pt>
                <c:pt idx="10">
                  <c:v>GAA/GS</c:v>
                </c:pt>
                <c:pt idx="11">
                  <c:v>GAA/SNI</c:v>
                </c:pt>
                <c:pt idx="12">
                  <c:v>GAC/JG</c:v>
                </c:pt>
                <c:pt idx="13">
                  <c:v>GAC/SRJ</c:v>
                </c:pt>
                <c:pt idx="14">
                  <c:v>GAP/Eng</c:v>
                </c:pt>
                <c:pt idx="15">
                  <c:v>ICON/BIB</c:v>
                </c:pt>
                <c:pt idx="16">
                  <c:v>SEG</c:v>
                </c:pt>
              </c:strCache>
            </c:strRef>
          </c:cat>
          <c:val>
            <c:numRef>
              <c:f>OUT!$AB$6:$AB$22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4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6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5</c:v>
                </c:pt>
              </c:numCache>
            </c:numRef>
          </c:val>
        </c:ser>
        <c:shape val="cylinder"/>
        <c:axId val="43426944"/>
        <c:axId val="43428480"/>
        <c:axId val="0"/>
      </c:bar3DChart>
      <c:catAx>
        <c:axId val="43426944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43428480"/>
        <c:crosses val="autoZero"/>
        <c:auto val="1"/>
        <c:lblAlgn val="ctr"/>
        <c:lblOffset val="100"/>
      </c:catAx>
      <c:valAx>
        <c:axId val="43428480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43426944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63" footer="0.3149606200000036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 - Fev / 2013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'JAN-FEV'!$A$6:$A$16</c:f>
              <c:strCache>
                <c:ptCount val="11"/>
                <c:pt idx="0">
                  <c:v>COG</c:v>
                </c:pt>
                <c:pt idx="1">
                  <c:v>DAF</c:v>
                </c:pt>
                <c:pt idx="2">
                  <c:v>DAP</c:v>
                </c:pt>
                <c:pt idx="3">
                  <c:v>DCE</c:v>
                </c:pt>
                <c:pt idx="4">
                  <c:v>DIN</c:v>
                </c:pt>
                <c:pt idx="5">
                  <c:v>DLC</c:v>
                </c:pt>
                <c:pt idx="6">
                  <c:v>DMU</c:v>
                </c:pt>
                <c:pt idx="7">
                  <c:v>DPE</c:v>
                </c:pt>
                <c:pt idx="8">
                  <c:v>GAP/Eng.</c:v>
                </c:pt>
                <c:pt idx="9">
                  <c:v>ICON</c:v>
                </c:pt>
                <c:pt idx="10">
                  <c:v>SEG</c:v>
                </c:pt>
              </c:strCache>
            </c:strRef>
          </c:cat>
          <c:val>
            <c:numRef>
              <c:f>'JAN-FEV'!$Y$6:$Y$16</c:f>
              <c:numCache>
                <c:formatCode>General</c:formatCode>
                <c:ptCount val="11"/>
                <c:pt idx="0">
                  <c:v>2</c:v>
                </c:pt>
                <c:pt idx="1">
                  <c:v>3</c:v>
                </c:pt>
                <c:pt idx="2">
                  <c:v>6</c:v>
                </c:pt>
                <c:pt idx="3">
                  <c:v>4</c:v>
                </c:pt>
                <c:pt idx="4">
                  <c:v>2</c:v>
                </c:pt>
                <c:pt idx="5">
                  <c:v>4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9</c:v>
                </c:pt>
              </c:numCache>
            </c:numRef>
          </c:val>
        </c:ser>
        <c:shape val="cylinder"/>
        <c:axId val="78995840"/>
        <c:axId val="78997376"/>
        <c:axId val="0"/>
      </c:bar3DChart>
      <c:catAx>
        <c:axId val="78995840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8997376"/>
        <c:crosses val="autoZero"/>
        <c:auto val="1"/>
        <c:lblAlgn val="ctr"/>
        <c:lblOffset val="100"/>
      </c:catAx>
      <c:valAx>
        <c:axId val="78997376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78995840"/>
        <c:crosses val="autoZero"/>
        <c:crossBetween val="between"/>
        <c:majorUnit val="2"/>
      </c:valAx>
    </c:plotArea>
    <c:plotVisOnly val="1"/>
  </c:chart>
  <c:spPr>
    <a:solidFill>
      <a:schemeClr val="bg2">
        <a:lumMod val="50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52" footer="0.3149606200000025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 Mar/2013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/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-0.1398384216842784"/>
                  <c:y val="1.3753280839895021E-2"/>
                </c:manualLayout>
              </c:layout>
              <c:showVal val="1"/>
            </c:dLbl>
            <c:dLbl>
              <c:idx val="1"/>
              <c:layout>
                <c:manualLayout>
                  <c:x val="-7.2832373594202103E-3"/>
                  <c:y val="-0.19825817227392031"/>
                </c:manualLayout>
              </c:layout>
              <c:showVal val="1"/>
            </c:dLbl>
            <c:dLbl>
              <c:idx val="2"/>
              <c:layout>
                <c:manualLayout>
                  <c:x val="0.10045434101795922"/>
                  <c:y val="-0.12904208652240265"/>
                </c:manualLayout>
              </c:layout>
              <c:showVal val="1"/>
            </c:dLbl>
            <c:dLbl>
              <c:idx val="3"/>
              <c:layout>
                <c:manualLayout>
                  <c:x val="-3.612407185161335E-2"/>
                  <c:y val="0.12984123488060581"/>
                </c:manualLayout>
              </c:layout>
              <c:showVal val="1"/>
            </c:dLbl>
            <c:dLbl>
              <c:idx val="4"/>
              <c:layout>
                <c:manualLayout>
                  <c:x val="-2.7936789151356074E-2"/>
                  <c:y val="1.6585356900317545E-2"/>
                </c:manualLayout>
              </c:layout>
              <c:showVal val="1"/>
            </c:dLbl>
            <c:dLbl>
              <c:idx val="5"/>
              <c:layout>
                <c:manualLayout>
                  <c:x val="-4.549697157994409E-2"/>
                  <c:y val="-3.6251674834352002E-2"/>
                </c:manualLayout>
              </c:layout>
              <c:showVal val="1"/>
            </c:dLbl>
            <c:dLbl>
              <c:idx val="6"/>
              <c:layout>
                <c:manualLayout>
                  <c:x val="-2.7656605424322255E-2"/>
                  <c:y val="-5.777949085035744E-2"/>
                </c:manualLayout>
              </c:layout>
              <c:showVal val="1"/>
            </c:dLbl>
            <c:dLbl>
              <c:idx val="7"/>
              <c:layout>
                <c:manualLayout>
                  <c:x val="-1.3916885389326434E-2"/>
                  <c:y val="-0.11759741570765193"/>
                </c:manualLayout>
              </c:layout>
              <c:showVal val="1"/>
            </c:dLbl>
            <c:dLbl>
              <c:idx val="8"/>
              <c:layout>
                <c:manualLayout>
                  <c:x val="5.8664246894788712E-2"/>
                  <c:y val="0.11114953288181639"/>
                </c:manualLayout>
              </c:layout>
              <c:showVal val="1"/>
            </c:dLbl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pt-BR"/>
              </a:p>
            </c:txPr>
            <c:showVal val="1"/>
            <c:showLeaderLines val="1"/>
          </c:dLbls>
          <c:cat>
            <c:strRef>
              <c:f>MAR!$A$23:$A$31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CIÊNCIAS ECONÔMICAS</c:v>
                </c:pt>
                <c:pt idx="4">
                  <c:v>ENGENHARIA CIVIL</c:v>
                </c:pt>
                <c:pt idx="5">
                  <c:v>ARQUITETURA</c:v>
                </c:pt>
                <c:pt idx="6">
                  <c:v>JORNALISMO</c:v>
                </c:pt>
                <c:pt idx="7">
                  <c:v>BIBLIOTECONOMIA</c:v>
                </c:pt>
                <c:pt idx="8">
                  <c:v>NÍVEL MÉDIO</c:v>
                </c:pt>
              </c:strCache>
            </c:strRef>
          </c:cat>
          <c:val>
            <c:numRef>
              <c:f>MAR!$B$23:$B$31</c:f>
              <c:numCache>
                <c:formatCode>General</c:formatCode>
                <c:ptCount val="9"/>
                <c:pt idx="0">
                  <c:v>25</c:v>
                </c:pt>
                <c:pt idx="1">
                  <c:v>10</c:v>
                </c:pt>
                <c:pt idx="2">
                  <c:v>12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6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66990363911123563"/>
          <c:y val="0.22228181267551317"/>
          <c:w val="0.25738047486652332"/>
          <c:h val="0.7080469137162051"/>
        </c:manualLayout>
      </c:layout>
      <c:txPr>
        <a:bodyPr/>
        <a:lstStyle/>
        <a:p>
          <a:pPr rtl="0">
            <a:defRPr sz="9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263" footer="0.3149606200000026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Mar / 2013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MAR!$A$6:$A$20</c:f>
              <c:strCache>
                <c:ptCount val="15"/>
                <c:pt idx="0">
                  <c:v>BIB</c:v>
                </c:pt>
                <c:pt idx="1">
                  <c:v>COG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DIN</c:v>
                </c:pt>
                <c:pt idx="7">
                  <c:v>DLC</c:v>
                </c:pt>
                <c:pt idx="8">
                  <c:v>DMU</c:v>
                </c:pt>
                <c:pt idx="9">
                  <c:v>DPE</c:v>
                </c:pt>
                <c:pt idx="10">
                  <c:v>GAA/CMG</c:v>
                </c:pt>
                <c:pt idx="11">
                  <c:v>GAA/GS</c:v>
                </c:pt>
                <c:pt idx="12">
                  <c:v>GAC/JG</c:v>
                </c:pt>
                <c:pt idx="13">
                  <c:v>ICON</c:v>
                </c:pt>
                <c:pt idx="14">
                  <c:v>SEG</c:v>
                </c:pt>
              </c:strCache>
            </c:strRef>
          </c:cat>
          <c:val>
            <c:numRef>
              <c:f>MAR!$AB$6:$AB$20</c:f>
              <c:numCache>
                <c:formatCode>General</c:formatCode>
                <c:ptCount val="15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3</c:v>
                </c:pt>
                <c:pt idx="4">
                  <c:v>6</c:v>
                </c:pt>
                <c:pt idx="5">
                  <c:v>7</c:v>
                </c:pt>
                <c:pt idx="6">
                  <c:v>2</c:v>
                </c:pt>
                <c:pt idx="7">
                  <c:v>4</c:v>
                </c:pt>
                <c:pt idx="8">
                  <c:v>14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8</c:v>
                </c:pt>
              </c:numCache>
            </c:numRef>
          </c:val>
        </c:ser>
        <c:shape val="cylinder"/>
        <c:axId val="79872384"/>
        <c:axId val="79873920"/>
        <c:axId val="0"/>
      </c:bar3DChart>
      <c:catAx>
        <c:axId val="79872384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9873920"/>
        <c:crosses val="autoZero"/>
        <c:auto val="1"/>
        <c:lblAlgn val="ctr"/>
        <c:lblOffset val="100"/>
      </c:catAx>
      <c:valAx>
        <c:axId val="79873920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79872384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63" footer="0.3149606200000026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Abr/2013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/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-0.1398384216842784"/>
                  <c:y val="1.3753280839895021E-2"/>
                </c:manualLayout>
              </c:layout>
              <c:showVal val="1"/>
            </c:dLbl>
            <c:dLbl>
              <c:idx val="1"/>
              <c:layout>
                <c:manualLayout>
                  <c:x val="-7.283237359420212E-3"/>
                  <c:y val="-0.19825817227392031"/>
                </c:manualLayout>
              </c:layout>
              <c:showVal val="1"/>
            </c:dLbl>
            <c:dLbl>
              <c:idx val="2"/>
              <c:layout>
                <c:manualLayout>
                  <c:x val="0.10045434101795922"/>
                  <c:y val="-0.12904208652240279"/>
                </c:manualLayout>
              </c:layout>
              <c:showVal val="1"/>
            </c:dLbl>
            <c:dLbl>
              <c:idx val="3"/>
              <c:layout>
                <c:manualLayout>
                  <c:x val="-3.612407185161335E-2"/>
                  <c:y val="0.12984123488060587"/>
                </c:manualLayout>
              </c:layout>
              <c:showVal val="1"/>
            </c:dLbl>
            <c:dLbl>
              <c:idx val="4"/>
              <c:layout>
                <c:manualLayout>
                  <c:x val="-2.7936789151356074E-2"/>
                  <c:y val="1.6585356900317545E-2"/>
                </c:manualLayout>
              </c:layout>
              <c:showVal val="1"/>
            </c:dLbl>
            <c:dLbl>
              <c:idx val="5"/>
              <c:layout>
                <c:manualLayout>
                  <c:x val="-4.5496971579944111E-2"/>
                  <c:y val="-3.6251674834352002E-2"/>
                </c:manualLayout>
              </c:layout>
              <c:showVal val="1"/>
            </c:dLbl>
            <c:dLbl>
              <c:idx val="6"/>
              <c:layout>
                <c:manualLayout>
                  <c:x val="-2.7656605424322269E-2"/>
                  <c:y val="-5.7779490850357475E-2"/>
                </c:manualLayout>
              </c:layout>
              <c:showVal val="1"/>
            </c:dLbl>
            <c:dLbl>
              <c:idx val="7"/>
              <c:layout>
                <c:manualLayout>
                  <c:x val="-1.3916885389326443E-2"/>
                  <c:y val="-0.11759741570765193"/>
                </c:manualLayout>
              </c:layout>
              <c:showVal val="1"/>
            </c:dLbl>
            <c:dLbl>
              <c:idx val="8"/>
              <c:layout>
                <c:manualLayout>
                  <c:x val="5.8664246894788712E-2"/>
                  <c:y val="0.11114953288181639"/>
                </c:manualLayout>
              </c:layout>
              <c:showVal val="1"/>
            </c:dLbl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pt-BR"/>
              </a:p>
            </c:txPr>
            <c:showVal val="1"/>
            <c:showLeaderLines val="1"/>
          </c:dLbls>
          <c:cat>
            <c:strRef>
              <c:f>ABR!$A$25:$A$31</c:f>
              <c:strCache>
                <c:ptCount val="7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CIÊNCIAS ECONÔMICAS</c:v>
                </c:pt>
                <c:pt idx="4">
                  <c:v>JORNALISMO</c:v>
                </c:pt>
                <c:pt idx="5">
                  <c:v>BIBLIOTECONOMIA</c:v>
                </c:pt>
                <c:pt idx="6">
                  <c:v>NÍVEL MÉDIO</c:v>
                </c:pt>
              </c:strCache>
            </c:strRef>
          </c:cat>
          <c:val>
            <c:numRef>
              <c:f>ABR!$B$25:$B$31</c:f>
              <c:numCache>
                <c:formatCode>General</c:formatCode>
                <c:ptCount val="7"/>
                <c:pt idx="0">
                  <c:v>23</c:v>
                </c:pt>
                <c:pt idx="1">
                  <c:v>12</c:v>
                </c:pt>
                <c:pt idx="2">
                  <c:v>9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6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rgbClr val="FFFF00"/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286" footer="0.3149606200000028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Abr / 2013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ABR!$A$6:$A$22</c:f>
              <c:strCache>
                <c:ptCount val="17"/>
                <c:pt idx="0">
                  <c:v>BIB</c:v>
                </c:pt>
                <c:pt idx="1">
                  <c:v>COG</c:v>
                </c:pt>
                <c:pt idx="2">
                  <c:v>COR</c:v>
                </c:pt>
                <c:pt idx="3">
                  <c:v>DAE</c:v>
                </c:pt>
                <c:pt idx="4">
                  <c:v>DAF</c:v>
                </c:pt>
                <c:pt idx="5">
                  <c:v>DAP</c:v>
                </c:pt>
                <c:pt idx="6">
                  <c:v>DCE</c:v>
                </c:pt>
                <c:pt idx="7">
                  <c:v>DIN</c:v>
                </c:pt>
                <c:pt idx="8">
                  <c:v>DLC</c:v>
                </c:pt>
                <c:pt idx="9">
                  <c:v>DMU</c:v>
                </c:pt>
                <c:pt idx="10">
                  <c:v>DPE</c:v>
                </c:pt>
                <c:pt idx="11">
                  <c:v>GAA/GS</c:v>
                </c:pt>
                <c:pt idx="12">
                  <c:v>GAA/SNI</c:v>
                </c:pt>
                <c:pt idx="13">
                  <c:v>GAC/JG</c:v>
                </c:pt>
                <c:pt idx="14">
                  <c:v>GAC/SRJ</c:v>
                </c:pt>
                <c:pt idx="15">
                  <c:v>ICON</c:v>
                </c:pt>
                <c:pt idx="16">
                  <c:v>SEG</c:v>
                </c:pt>
              </c:strCache>
            </c:strRef>
          </c:cat>
          <c:val>
            <c:numRef>
              <c:f>ABR!$AB$6:$AB$22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6</c:v>
                </c:pt>
                <c:pt idx="6">
                  <c:v>6</c:v>
                </c:pt>
                <c:pt idx="7">
                  <c:v>2</c:v>
                </c:pt>
                <c:pt idx="8">
                  <c:v>4</c:v>
                </c:pt>
                <c:pt idx="9">
                  <c:v>13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8</c:v>
                </c:pt>
              </c:numCache>
            </c:numRef>
          </c:val>
        </c:ser>
        <c:shape val="cylinder"/>
        <c:axId val="79958400"/>
        <c:axId val="79959936"/>
        <c:axId val="0"/>
      </c:bar3DChart>
      <c:catAx>
        <c:axId val="79958400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9959936"/>
        <c:crosses val="autoZero"/>
        <c:auto val="1"/>
        <c:lblAlgn val="ctr"/>
        <c:lblOffset val="100"/>
      </c:catAx>
      <c:valAx>
        <c:axId val="79959936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79958400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86" footer="0.3149606200000028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  Maio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/2013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/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3717276638298517"/>
                  <c:y val="3.7916435090965335E-3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3.3811500404312002E-2"/>
                  <c:y val="-0.22468913668408727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1663357022299141"/>
                  <c:y val="-0.11217645839202317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4.0682675751284363E-2"/>
                  <c:y val="7.1076632156580749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5380122847319055E-2"/>
                  <c:y val="-1.0401930513535143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7237972025441832E-2"/>
                  <c:y val="-7.3826248687596185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6472138491958047E-2"/>
                  <c:y val="0.12204222004981161"/>
                </c:manualLayout>
              </c:layout>
              <c:dLblPos val="bestFit"/>
              <c:showVal val="1"/>
            </c:dLbl>
            <c:spPr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MAI!$A$26:$A$33</c:f>
              <c:strCache>
                <c:ptCount val="8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CIÊNCIAS ECONÔMICAS</c:v>
                </c:pt>
                <c:pt idx="4">
                  <c:v>JORNALISMO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NÍVEL MÉDIO</c:v>
                </c:pt>
              </c:strCache>
            </c:strRef>
          </c:cat>
          <c:val>
            <c:numRef>
              <c:f>MAI!$B$26:$B$33</c:f>
              <c:numCache>
                <c:formatCode>General</c:formatCode>
                <c:ptCount val="8"/>
                <c:pt idx="0">
                  <c:v>23</c:v>
                </c:pt>
                <c:pt idx="1">
                  <c:v>12</c:v>
                </c:pt>
                <c:pt idx="2">
                  <c:v>9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6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297" footer="0.31496062000000297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Maio / 2013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MAI!$A$6:$A$23</c:f>
              <c:strCache>
                <c:ptCount val="18"/>
                <c:pt idx="0">
                  <c:v>BIB</c:v>
                </c:pt>
                <c:pt idx="1">
                  <c:v>COG</c:v>
                </c:pt>
                <c:pt idx="2">
                  <c:v>COR</c:v>
                </c:pt>
                <c:pt idx="3">
                  <c:v>DAE</c:v>
                </c:pt>
                <c:pt idx="4">
                  <c:v>DAF</c:v>
                </c:pt>
                <c:pt idx="5">
                  <c:v>DAP</c:v>
                </c:pt>
                <c:pt idx="6">
                  <c:v>DCE</c:v>
                </c:pt>
                <c:pt idx="7">
                  <c:v>DIN</c:v>
                </c:pt>
                <c:pt idx="8">
                  <c:v>DLC</c:v>
                </c:pt>
                <c:pt idx="9">
                  <c:v>DMU</c:v>
                </c:pt>
                <c:pt idx="10">
                  <c:v>DPE</c:v>
                </c:pt>
                <c:pt idx="11">
                  <c:v>GAA/GS</c:v>
                </c:pt>
                <c:pt idx="12">
                  <c:v>GAA/SNI</c:v>
                </c:pt>
                <c:pt idx="13">
                  <c:v>GAC/JG</c:v>
                </c:pt>
                <c:pt idx="14">
                  <c:v>GAC/SRJ</c:v>
                </c:pt>
                <c:pt idx="15">
                  <c:v>GAP/Eng</c:v>
                </c:pt>
                <c:pt idx="16">
                  <c:v>ICON</c:v>
                </c:pt>
                <c:pt idx="17">
                  <c:v>SEG</c:v>
                </c:pt>
              </c:strCache>
            </c:strRef>
          </c:cat>
          <c:val>
            <c:numRef>
              <c:f>MAI!$AB$6:$AB$23</c:f>
              <c:numCache>
                <c:formatCode>General</c:formatCode>
                <c:ptCount val="1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6</c:v>
                </c:pt>
                <c:pt idx="6">
                  <c:v>6</c:v>
                </c:pt>
                <c:pt idx="7">
                  <c:v>2</c:v>
                </c:pt>
                <c:pt idx="8">
                  <c:v>4</c:v>
                </c:pt>
                <c:pt idx="9">
                  <c:v>13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8</c:v>
                </c:pt>
              </c:numCache>
            </c:numRef>
          </c:val>
        </c:ser>
        <c:shape val="cylinder"/>
        <c:axId val="80146432"/>
        <c:axId val="80147968"/>
        <c:axId val="0"/>
      </c:bar3DChart>
      <c:catAx>
        <c:axId val="80146432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0147968"/>
        <c:crosses val="autoZero"/>
        <c:auto val="1"/>
        <c:lblAlgn val="ctr"/>
        <c:lblOffset val="100"/>
      </c:catAx>
      <c:valAx>
        <c:axId val="80147968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80146432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97" footer="0.31496062000000297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  Junho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/2013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/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3717276638298517"/>
                  <c:y val="3.7916435090965344E-3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3.3811500404312002E-2"/>
                  <c:y val="-0.22468913668408727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1663357022299146"/>
                  <c:y val="-0.11217645839202314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4.0682675751284363E-2"/>
                  <c:y val="7.1076632156580777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5380122847319055E-2"/>
                  <c:y val="-1.0401930513535143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7237972025441849E-2"/>
                  <c:y val="-7.3826248687596185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6472138491958047E-2"/>
                  <c:y val="0.12204222004981165"/>
                </c:manualLayout>
              </c:layout>
              <c:dLblPos val="bestFit"/>
              <c:showVal val="1"/>
            </c:dLbl>
            <c:spPr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JUN!$A$26:$A$33</c:f>
              <c:strCache>
                <c:ptCount val="8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CIÊNCIAS ECONÔMICAS</c:v>
                </c:pt>
                <c:pt idx="4">
                  <c:v>JORNALISMO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NÍVEL MÉDIO</c:v>
                </c:pt>
              </c:strCache>
            </c:strRef>
          </c:cat>
          <c:val>
            <c:numRef>
              <c:f>JUN!$B$26:$B$33</c:f>
              <c:numCache>
                <c:formatCode>General</c:formatCode>
                <c:ptCount val="8"/>
                <c:pt idx="0">
                  <c:v>14</c:v>
                </c:pt>
                <c:pt idx="1">
                  <c:v>9</c:v>
                </c:pt>
                <c:pt idx="2">
                  <c:v>7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4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308" footer="0.31496062000000308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369093</xdr:colOff>
      <xdr:row>18</xdr:row>
      <xdr:rowOff>88106</xdr:rowOff>
    </xdr:from>
    <xdr:to>
      <xdr:col>12</xdr:col>
      <xdr:colOff>254793</xdr:colOff>
      <xdr:row>35</xdr:row>
      <xdr:rowOff>54428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123824</xdr:colOff>
      <xdr:row>18</xdr:row>
      <xdr:rowOff>78581</xdr:rowOff>
    </xdr:from>
    <xdr:to>
      <xdr:col>22</xdr:col>
      <xdr:colOff>47625</xdr:colOff>
      <xdr:row>34</xdr:row>
      <xdr:rowOff>163284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369093</xdr:colOff>
      <xdr:row>22</xdr:row>
      <xdr:rowOff>88105</xdr:rowOff>
    </xdr:from>
    <xdr:to>
      <xdr:col>13</xdr:col>
      <xdr:colOff>449036</xdr:colOff>
      <xdr:row>41</xdr:row>
      <xdr:rowOff>95250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123824</xdr:colOff>
      <xdr:row>22</xdr:row>
      <xdr:rowOff>78582</xdr:rowOff>
    </xdr:from>
    <xdr:to>
      <xdr:col>25</xdr:col>
      <xdr:colOff>47625</xdr:colOff>
      <xdr:row>41</xdr:row>
      <xdr:rowOff>27214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24</xdr:row>
      <xdr:rowOff>88105</xdr:rowOff>
    </xdr:from>
    <xdr:to>
      <xdr:col>14</xdr:col>
      <xdr:colOff>163285</xdr:colOff>
      <xdr:row>45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123824</xdr:colOff>
      <xdr:row>24</xdr:row>
      <xdr:rowOff>78581</xdr:rowOff>
    </xdr:from>
    <xdr:to>
      <xdr:col>25</xdr:col>
      <xdr:colOff>272143</xdr:colOff>
      <xdr:row>45</xdr:row>
      <xdr:rowOff>40820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25</xdr:row>
      <xdr:rowOff>88105</xdr:rowOff>
    </xdr:from>
    <xdr:to>
      <xdr:col>14</xdr:col>
      <xdr:colOff>163285</xdr:colOff>
      <xdr:row>46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123824</xdr:colOff>
      <xdr:row>25</xdr:row>
      <xdr:rowOff>78581</xdr:rowOff>
    </xdr:from>
    <xdr:to>
      <xdr:col>25</xdr:col>
      <xdr:colOff>272143</xdr:colOff>
      <xdr:row>46</xdr:row>
      <xdr:rowOff>40820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25</xdr:row>
      <xdr:rowOff>88105</xdr:rowOff>
    </xdr:from>
    <xdr:to>
      <xdr:col>14</xdr:col>
      <xdr:colOff>163285</xdr:colOff>
      <xdr:row>46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123824</xdr:colOff>
      <xdr:row>25</xdr:row>
      <xdr:rowOff>78581</xdr:rowOff>
    </xdr:from>
    <xdr:to>
      <xdr:col>25</xdr:col>
      <xdr:colOff>272143</xdr:colOff>
      <xdr:row>46</xdr:row>
      <xdr:rowOff>40820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24</xdr:row>
      <xdr:rowOff>88105</xdr:rowOff>
    </xdr:from>
    <xdr:to>
      <xdr:col>14</xdr:col>
      <xdr:colOff>163285</xdr:colOff>
      <xdr:row>45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123824</xdr:colOff>
      <xdr:row>24</xdr:row>
      <xdr:rowOff>78581</xdr:rowOff>
    </xdr:from>
    <xdr:to>
      <xdr:col>25</xdr:col>
      <xdr:colOff>272143</xdr:colOff>
      <xdr:row>45</xdr:row>
      <xdr:rowOff>40820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24</xdr:row>
      <xdr:rowOff>88105</xdr:rowOff>
    </xdr:from>
    <xdr:to>
      <xdr:col>14</xdr:col>
      <xdr:colOff>163285</xdr:colOff>
      <xdr:row>45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123824</xdr:colOff>
      <xdr:row>24</xdr:row>
      <xdr:rowOff>78581</xdr:rowOff>
    </xdr:from>
    <xdr:to>
      <xdr:col>25</xdr:col>
      <xdr:colOff>272143</xdr:colOff>
      <xdr:row>45</xdr:row>
      <xdr:rowOff>40820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24</xdr:row>
      <xdr:rowOff>88105</xdr:rowOff>
    </xdr:from>
    <xdr:to>
      <xdr:col>14</xdr:col>
      <xdr:colOff>163285</xdr:colOff>
      <xdr:row>45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123824</xdr:colOff>
      <xdr:row>24</xdr:row>
      <xdr:rowOff>78581</xdr:rowOff>
    </xdr:from>
    <xdr:to>
      <xdr:col>25</xdr:col>
      <xdr:colOff>272143</xdr:colOff>
      <xdr:row>45</xdr:row>
      <xdr:rowOff>40820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24</xdr:row>
      <xdr:rowOff>88105</xdr:rowOff>
    </xdr:from>
    <xdr:to>
      <xdr:col>14</xdr:col>
      <xdr:colOff>163285</xdr:colOff>
      <xdr:row>45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123824</xdr:colOff>
      <xdr:row>24</xdr:row>
      <xdr:rowOff>78581</xdr:rowOff>
    </xdr:from>
    <xdr:to>
      <xdr:col>25</xdr:col>
      <xdr:colOff>272143</xdr:colOff>
      <xdr:row>45</xdr:row>
      <xdr:rowOff>40820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55"/>
  <sheetViews>
    <sheetView zoomScale="70" zoomScaleNormal="70" workbookViewId="0">
      <selection activeCell="I45" sqref="I45"/>
    </sheetView>
  </sheetViews>
  <sheetFormatPr defaultRowHeight="15"/>
  <cols>
    <col min="1" max="1" width="18.140625" customWidth="1"/>
    <col min="2" max="5" width="7.7109375" style="1" customWidth="1"/>
    <col min="6" max="6" width="7.7109375" style="2" customWidth="1"/>
    <col min="7" max="9" width="7.7109375" style="1" customWidth="1"/>
    <col min="10" max="10" width="7.7109375" customWidth="1"/>
    <col min="11" max="11" width="7.7109375" style="2" customWidth="1"/>
    <col min="12" max="12" width="8.5703125" style="2" customWidth="1"/>
    <col min="13" max="15" width="7.7109375" style="2" customWidth="1"/>
    <col min="16" max="16" width="7.7109375" style="1" customWidth="1"/>
    <col min="17" max="17" width="7.7109375" style="2" customWidth="1"/>
    <col min="18" max="18" width="6.42578125" style="1" customWidth="1"/>
    <col min="19" max="19" width="10.7109375" style="2" customWidth="1"/>
    <col min="20" max="20" width="8.140625" style="2" customWidth="1"/>
    <col min="21" max="22" width="14.5703125" style="2" customWidth="1"/>
    <col min="23" max="23" width="11" style="2" customWidth="1"/>
    <col min="24" max="24" width="8.7109375" style="3" bestFit="1" customWidth="1"/>
    <col min="25" max="25" width="11" customWidth="1"/>
  </cols>
  <sheetData>
    <row r="1" spans="1:25" ht="29.25" customHeight="1">
      <c r="A1" s="138" t="s">
        <v>53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</row>
    <row r="2" spans="1:25" ht="21.75" customHeight="1">
      <c r="A2" s="139" t="s">
        <v>35</v>
      </c>
      <c r="B2" s="141" t="s">
        <v>34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39"/>
      <c r="Y2" s="141" t="s">
        <v>11</v>
      </c>
    </row>
    <row r="3" spans="1:25" ht="28.5" customHeight="1">
      <c r="A3" s="140"/>
      <c r="B3" s="142" t="s">
        <v>13</v>
      </c>
      <c r="C3" s="142"/>
      <c r="D3" s="142"/>
      <c r="E3" s="142"/>
      <c r="F3" s="142"/>
      <c r="G3" s="142"/>
      <c r="H3" s="142"/>
      <c r="I3" s="142" t="s">
        <v>29</v>
      </c>
      <c r="J3" s="142"/>
      <c r="K3" s="142"/>
      <c r="L3" s="142"/>
      <c r="M3" s="142"/>
      <c r="N3" s="142"/>
      <c r="O3" s="142" t="s">
        <v>28</v>
      </c>
      <c r="P3" s="142"/>
      <c r="Q3" s="142"/>
      <c r="R3" s="142"/>
      <c r="S3" s="109" t="s">
        <v>38</v>
      </c>
      <c r="T3" s="109" t="s">
        <v>39</v>
      </c>
      <c r="U3" s="129" t="s">
        <v>27</v>
      </c>
      <c r="V3" s="128" t="s">
        <v>26</v>
      </c>
      <c r="W3" s="128" t="s">
        <v>24</v>
      </c>
      <c r="X3" s="112" t="s">
        <v>40</v>
      </c>
      <c r="Y3" s="141"/>
    </row>
    <row r="4" spans="1:25">
      <c r="A4" s="140"/>
      <c r="B4" s="113" t="s">
        <v>12</v>
      </c>
      <c r="C4" s="113" t="s">
        <v>14</v>
      </c>
      <c r="D4" s="113" t="s">
        <v>15</v>
      </c>
      <c r="E4" s="113" t="s">
        <v>16</v>
      </c>
      <c r="F4" s="113" t="s">
        <v>19</v>
      </c>
      <c r="G4" s="113" t="s">
        <v>18</v>
      </c>
      <c r="H4" s="113" t="s">
        <v>23</v>
      </c>
      <c r="I4" s="113" t="s">
        <v>25</v>
      </c>
      <c r="J4" s="113" t="s">
        <v>33</v>
      </c>
      <c r="K4" s="113" t="s">
        <v>18</v>
      </c>
      <c r="L4" s="113" t="s">
        <v>22</v>
      </c>
      <c r="M4" s="113" t="s">
        <v>23</v>
      </c>
      <c r="N4" s="113" t="s">
        <v>21</v>
      </c>
      <c r="O4" s="113" t="s">
        <v>18</v>
      </c>
      <c r="P4" s="113" t="s">
        <v>20</v>
      </c>
      <c r="Q4" s="113" t="s">
        <v>12</v>
      </c>
      <c r="R4" s="113" t="s">
        <v>19</v>
      </c>
      <c r="S4" s="114" t="s">
        <v>18</v>
      </c>
      <c r="T4" s="114" t="s">
        <v>16</v>
      </c>
      <c r="U4" s="114" t="s">
        <v>42</v>
      </c>
      <c r="V4" s="113" t="s">
        <v>18</v>
      </c>
      <c r="W4" s="113" t="s">
        <v>25</v>
      </c>
      <c r="X4" s="113" t="s">
        <v>17</v>
      </c>
      <c r="Y4" s="141"/>
    </row>
    <row r="5" spans="1:25">
      <c r="A5" s="32" t="s">
        <v>10</v>
      </c>
      <c r="B5" s="13"/>
      <c r="C5" s="13"/>
      <c r="D5" s="13"/>
      <c r="E5" s="13"/>
      <c r="F5" s="13"/>
      <c r="G5" s="13"/>
      <c r="H5" s="13"/>
      <c r="I5" s="14"/>
      <c r="J5" s="15"/>
      <c r="K5" s="14"/>
      <c r="L5" s="14"/>
      <c r="M5" s="14"/>
      <c r="N5" s="14"/>
      <c r="O5" s="16"/>
      <c r="P5" s="16"/>
      <c r="Q5" s="16"/>
      <c r="R5" s="16"/>
      <c r="S5" s="16"/>
      <c r="T5" s="17"/>
      <c r="U5" s="17"/>
      <c r="V5" s="29">
        <v>1</v>
      </c>
      <c r="W5" s="19"/>
      <c r="X5" s="20"/>
      <c r="Y5" s="34">
        <f t="shared" ref="Y5" si="0">SUM(B5:X5)</f>
        <v>1</v>
      </c>
    </row>
    <row r="6" spans="1:25">
      <c r="A6" s="32" t="s">
        <v>7</v>
      </c>
      <c r="B6" s="13"/>
      <c r="C6" s="13"/>
      <c r="D6" s="13"/>
      <c r="E6" s="13">
        <v>1</v>
      </c>
      <c r="F6" s="13">
        <v>1</v>
      </c>
      <c r="G6" s="13"/>
      <c r="H6" s="13"/>
      <c r="I6" s="14"/>
      <c r="J6" s="15"/>
      <c r="K6" s="14"/>
      <c r="L6" s="14"/>
      <c r="M6" s="14"/>
      <c r="N6" s="14"/>
      <c r="O6" s="16"/>
      <c r="P6" s="16"/>
      <c r="Q6" s="16"/>
      <c r="R6" s="16"/>
      <c r="S6" s="16"/>
      <c r="T6" s="17"/>
      <c r="U6" s="17"/>
      <c r="V6" s="29"/>
      <c r="W6" s="19"/>
      <c r="X6" s="20"/>
      <c r="Y6" s="35">
        <f t="shared" ref="Y6:Y16" si="1">SUM(B6:X6)</f>
        <v>2</v>
      </c>
    </row>
    <row r="7" spans="1:25">
      <c r="A7" s="32" t="s">
        <v>5</v>
      </c>
      <c r="B7" s="37"/>
      <c r="C7" s="37"/>
      <c r="D7" s="37"/>
      <c r="E7" s="37">
        <v>1</v>
      </c>
      <c r="F7" s="37"/>
      <c r="G7" s="37"/>
      <c r="H7" s="37"/>
      <c r="I7" s="38"/>
      <c r="J7" s="39"/>
      <c r="K7" s="38"/>
      <c r="L7" s="38"/>
      <c r="M7" s="38"/>
      <c r="N7" s="38"/>
      <c r="O7" s="40">
        <v>1</v>
      </c>
      <c r="P7" s="40"/>
      <c r="Q7" s="40"/>
      <c r="R7" s="40"/>
      <c r="S7" s="40"/>
      <c r="T7" s="41"/>
      <c r="U7" s="41"/>
      <c r="V7" s="42"/>
      <c r="W7" s="12"/>
      <c r="X7" s="43">
        <v>1</v>
      </c>
      <c r="Y7" s="107">
        <f t="shared" si="1"/>
        <v>3</v>
      </c>
    </row>
    <row r="8" spans="1:25">
      <c r="A8" s="33" t="s">
        <v>0</v>
      </c>
      <c r="B8" s="47"/>
      <c r="C8" s="13">
        <v>1</v>
      </c>
      <c r="D8" s="13">
        <v>1</v>
      </c>
      <c r="E8" s="13">
        <v>2</v>
      </c>
      <c r="F8" s="13"/>
      <c r="G8" s="13"/>
      <c r="H8" s="13"/>
      <c r="I8" s="14"/>
      <c r="J8" s="15"/>
      <c r="K8" s="14"/>
      <c r="L8" s="14"/>
      <c r="M8" s="14"/>
      <c r="N8" s="14"/>
      <c r="O8" s="16"/>
      <c r="P8" s="16"/>
      <c r="Q8" s="16"/>
      <c r="R8" s="16"/>
      <c r="S8" s="16"/>
      <c r="T8" s="17"/>
      <c r="U8" s="17"/>
      <c r="V8" s="29"/>
      <c r="W8" s="19"/>
      <c r="X8" s="20">
        <v>2</v>
      </c>
      <c r="Y8" s="108">
        <f t="shared" si="1"/>
        <v>6</v>
      </c>
    </row>
    <row r="9" spans="1:25">
      <c r="A9" s="32" t="s">
        <v>1</v>
      </c>
      <c r="B9" s="13"/>
      <c r="C9" s="13">
        <v>1</v>
      </c>
      <c r="D9" s="13"/>
      <c r="E9" s="13">
        <v>2</v>
      </c>
      <c r="F9" s="13"/>
      <c r="G9" s="13"/>
      <c r="H9" s="13"/>
      <c r="I9" s="14"/>
      <c r="J9" s="15"/>
      <c r="K9" s="14"/>
      <c r="L9" s="14"/>
      <c r="M9" s="14"/>
      <c r="N9" s="14"/>
      <c r="O9" s="16"/>
      <c r="P9" s="16"/>
      <c r="Q9" s="16">
        <v>1</v>
      </c>
      <c r="R9" s="16"/>
      <c r="S9" s="16"/>
      <c r="T9" s="17"/>
      <c r="U9" s="17"/>
      <c r="V9" s="18"/>
      <c r="W9" s="19"/>
      <c r="X9" s="20"/>
      <c r="Y9" s="35">
        <f t="shared" si="1"/>
        <v>4</v>
      </c>
    </row>
    <row r="10" spans="1:25">
      <c r="A10" s="32" t="s">
        <v>9</v>
      </c>
      <c r="B10" s="21"/>
      <c r="C10" s="21"/>
      <c r="D10" s="21"/>
      <c r="E10" s="21"/>
      <c r="F10" s="21"/>
      <c r="G10" s="21"/>
      <c r="H10" s="21"/>
      <c r="I10" s="22"/>
      <c r="J10" s="23"/>
      <c r="K10" s="22"/>
      <c r="L10" s="22">
        <v>1</v>
      </c>
      <c r="M10" s="22"/>
      <c r="N10" s="22"/>
      <c r="O10" s="24"/>
      <c r="P10" s="24"/>
      <c r="Q10" s="24"/>
      <c r="R10" s="24"/>
      <c r="S10" s="24"/>
      <c r="T10" s="25"/>
      <c r="U10" s="25"/>
      <c r="V10" s="26"/>
      <c r="W10" s="27"/>
      <c r="X10" s="28">
        <v>1</v>
      </c>
      <c r="Y10" s="35">
        <f t="shared" si="1"/>
        <v>2</v>
      </c>
    </row>
    <row r="11" spans="1:25">
      <c r="A11" s="32" t="s">
        <v>2</v>
      </c>
      <c r="B11" s="13"/>
      <c r="C11" s="13"/>
      <c r="D11" s="13"/>
      <c r="E11" s="13">
        <v>4</v>
      </c>
      <c r="F11" s="13"/>
      <c r="G11" s="13"/>
      <c r="H11" s="13"/>
      <c r="I11" s="14"/>
      <c r="J11" s="15"/>
      <c r="K11" s="14"/>
      <c r="L11" s="14"/>
      <c r="M11" s="14"/>
      <c r="N11" s="14"/>
      <c r="O11" s="16"/>
      <c r="P11" s="16"/>
      <c r="Q11" s="16"/>
      <c r="R11" s="16"/>
      <c r="S11" s="16"/>
      <c r="T11" s="17"/>
      <c r="U11" s="17"/>
      <c r="V11" s="29"/>
      <c r="W11" s="19"/>
      <c r="X11" s="20"/>
      <c r="Y11" s="35">
        <f t="shared" si="1"/>
        <v>4</v>
      </c>
    </row>
    <row r="12" spans="1:25">
      <c r="A12" s="32" t="s">
        <v>3</v>
      </c>
      <c r="B12" s="13"/>
      <c r="C12" s="13">
        <v>1</v>
      </c>
      <c r="D12" s="13"/>
      <c r="E12" s="13"/>
      <c r="F12" s="13">
        <v>2</v>
      </c>
      <c r="G12" s="13"/>
      <c r="H12" s="13">
        <v>1</v>
      </c>
      <c r="I12" s="14">
        <v>1</v>
      </c>
      <c r="J12" s="14">
        <v>1</v>
      </c>
      <c r="K12" s="14"/>
      <c r="L12" s="14"/>
      <c r="M12" s="14"/>
      <c r="N12" s="14"/>
      <c r="O12" s="16">
        <v>4</v>
      </c>
      <c r="P12" s="16">
        <v>1</v>
      </c>
      <c r="Q12" s="16"/>
      <c r="R12" s="16">
        <v>1</v>
      </c>
      <c r="S12" s="16"/>
      <c r="T12" s="17"/>
      <c r="U12" s="17"/>
      <c r="V12" s="29"/>
      <c r="W12" s="19"/>
      <c r="X12" s="20"/>
      <c r="Y12" s="35">
        <f t="shared" si="1"/>
        <v>12</v>
      </c>
    </row>
    <row r="13" spans="1:25">
      <c r="A13" s="32" t="s">
        <v>8</v>
      </c>
      <c r="B13" s="13"/>
      <c r="C13" s="13"/>
      <c r="D13" s="13"/>
      <c r="E13" s="13"/>
      <c r="F13" s="13"/>
      <c r="G13" s="13"/>
      <c r="H13" s="13"/>
      <c r="I13" s="14"/>
      <c r="J13" s="15"/>
      <c r="K13" s="14"/>
      <c r="L13" s="14"/>
      <c r="M13" s="14"/>
      <c r="N13" s="14"/>
      <c r="O13" s="16"/>
      <c r="P13" s="16"/>
      <c r="Q13" s="16"/>
      <c r="R13" s="16"/>
      <c r="S13" s="16">
        <v>1</v>
      </c>
      <c r="T13" s="17"/>
      <c r="U13" s="17"/>
      <c r="V13" s="29"/>
      <c r="W13" s="19"/>
      <c r="X13" s="20"/>
      <c r="Y13" s="35">
        <f t="shared" si="1"/>
        <v>1</v>
      </c>
    </row>
    <row r="14" spans="1:25">
      <c r="A14" s="36" t="s">
        <v>41</v>
      </c>
      <c r="B14" s="37"/>
      <c r="C14" s="37"/>
      <c r="D14" s="37"/>
      <c r="E14" s="37"/>
      <c r="F14" s="37"/>
      <c r="G14" s="37"/>
      <c r="H14" s="37"/>
      <c r="I14" s="38"/>
      <c r="J14" s="39"/>
      <c r="K14" s="38"/>
      <c r="L14" s="38"/>
      <c r="M14" s="38"/>
      <c r="N14" s="38"/>
      <c r="O14" s="40"/>
      <c r="P14" s="40"/>
      <c r="Q14" s="40"/>
      <c r="R14" s="40"/>
      <c r="S14" s="40"/>
      <c r="T14" s="41"/>
      <c r="U14" s="41">
        <v>2</v>
      </c>
      <c r="V14" s="42"/>
      <c r="W14" s="12"/>
      <c r="X14" s="43"/>
      <c r="Y14" s="34">
        <f t="shared" si="1"/>
        <v>2</v>
      </c>
    </row>
    <row r="15" spans="1:25">
      <c r="A15" s="32" t="s">
        <v>6</v>
      </c>
      <c r="B15" s="13"/>
      <c r="C15" s="13"/>
      <c r="D15" s="13"/>
      <c r="E15" s="13"/>
      <c r="F15" s="13"/>
      <c r="G15" s="13"/>
      <c r="H15" s="13"/>
      <c r="I15" s="14"/>
      <c r="J15" s="15"/>
      <c r="K15" s="14"/>
      <c r="L15" s="14"/>
      <c r="M15" s="14"/>
      <c r="N15" s="14"/>
      <c r="O15" s="16"/>
      <c r="P15" s="16"/>
      <c r="Q15" s="16"/>
      <c r="R15" s="16"/>
      <c r="S15" s="16"/>
      <c r="T15" s="17"/>
      <c r="U15" s="17"/>
      <c r="V15" s="29"/>
      <c r="W15" s="19"/>
      <c r="X15" s="20">
        <v>1</v>
      </c>
      <c r="Y15" s="35">
        <f t="shared" si="1"/>
        <v>1</v>
      </c>
    </row>
    <row r="16" spans="1:25">
      <c r="A16" s="32" t="s">
        <v>4</v>
      </c>
      <c r="B16" s="13"/>
      <c r="C16" s="13"/>
      <c r="D16" s="13"/>
      <c r="E16" s="13">
        <v>1</v>
      </c>
      <c r="F16" s="13"/>
      <c r="G16" s="13"/>
      <c r="H16" s="13"/>
      <c r="I16" s="14"/>
      <c r="J16" s="15"/>
      <c r="K16" s="14">
        <v>1</v>
      </c>
      <c r="L16" s="14">
        <v>1</v>
      </c>
      <c r="M16" s="14"/>
      <c r="N16" s="14">
        <v>1</v>
      </c>
      <c r="O16" s="16"/>
      <c r="P16" s="16"/>
      <c r="Q16" s="16"/>
      <c r="R16" s="16"/>
      <c r="S16" s="16"/>
      <c r="T16" s="17"/>
      <c r="U16" s="17"/>
      <c r="V16" s="29"/>
      <c r="W16" s="19"/>
      <c r="X16" s="20">
        <v>5</v>
      </c>
      <c r="Y16" s="35">
        <f t="shared" si="1"/>
        <v>9</v>
      </c>
    </row>
    <row r="17" spans="1:25">
      <c r="A17" s="44" t="s">
        <v>11</v>
      </c>
      <c r="B17" s="45">
        <f>SUM(B5:B16)</f>
        <v>0</v>
      </c>
      <c r="C17" s="45">
        <f t="shared" ref="C17:X17" si="2">SUM(C5:C16)</f>
        <v>3</v>
      </c>
      <c r="D17" s="45">
        <f t="shared" si="2"/>
        <v>1</v>
      </c>
      <c r="E17" s="45">
        <f t="shared" si="2"/>
        <v>11</v>
      </c>
      <c r="F17" s="45">
        <f t="shared" si="2"/>
        <v>3</v>
      </c>
      <c r="G17" s="45">
        <f t="shared" si="2"/>
        <v>0</v>
      </c>
      <c r="H17" s="45">
        <f t="shared" si="2"/>
        <v>1</v>
      </c>
      <c r="I17" s="45">
        <f t="shared" si="2"/>
        <v>1</v>
      </c>
      <c r="J17" s="45">
        <f t="shared" si="2"/>
        <v>1</v>
      </c>
      <c r="K17" s="45">
        <f t="shared" si="2"/>
        <v>1</v>
      </c>
      <c r="L17" s="45">
        <f t="shared" si="2"/>
        <v>2</v>
      </c>
      <c r="M17" s="45">
        <f t="shared" si="2"/>
        <v>0</v>
      </c>
      <c r="N17" s="45">
        <f t="shared" si="2"/>
        <v>1</v>
      </c>
      <c r="O17" s="45">
        <f t="shared" si="2"/>
        <v>5</v>
      </c>
      <c r="P17" s="45">
        <f t="shared" si="2"/>
        <v>1</v>
      </c>
      <c r="Q17" s="45">
        <f t="shared" si="2"/>
        <v>1</v>
      </c>
      <c r="R17" s="45">
        <f t="shared" si="2"/>
        <v>1</v>
      </c>
      <c r="S17" s="45">
        <f t="shared" si="2"/>
        <v>1</v>
      </c>
      <c r="T17" s="45">
        <f t="shared" si="2"/>
        <v>0</v>
      </c>
      <c r="U17" s="45">
        <f t="shared" si="2"/>
        <v>2</v>
      </c>
      <c r="V17" s="45">
        <f t="shared" si="2"/>
        <v>1</v>
      </c>
      <c r="W17" s="45">
        <f t="shared" si="2"/>
        <v>0</v>
      </c>
      <c r="X17" s="45">
        <f t="shared" si="2"/>
        <v>10</v>
      </c>
      <c r="Y17" s="46">
        <f>SUM(Y5:Y16)</f>
        <v>47</v>
      </c>
    </row>
    <row r="19" spans="1:25">
      <c r="A19" s="4" t="s">
        <v>13</v>
      </c>
      <c r="B19" s="1">
        <f>SUM(B17:H17)</f>
        <v>19</v>
      </c>
    </row>
    <row r="20" spans="1:25">
      <c r="A20" s="4" t="s">
        <v>29</v>
      </c>
      <c r="B20" s="1">
        <f>SUM(I17:N17)</f>
        <v>6</v>
      </c>
    </row>
    <row r="21" spans="1:25">
      <c r="A21" s="4" t="s">
        <v>28</v>
      </c>
      <c r="B21" s="1">
        <f>SUM(O17:R17)</f>
        <v>8</v>
      </c>
    </row>
    <row r="22" spans="1:25">
      <c r="A22" s="4" t="s">
        <v>37</v>
      </c>
      <c r="B22" s="2">
        <f>S17</f>
        <v>1</v>
      </c>
      <c r="C22" s="2"/>
      <c r="D22" s="2"/>
      <c r="E22" s="2"/>
      <c r="G22" s="2"/>
      <c r="H22" s="2"/>
      <c r="I22" s="2"/>
      <c r="P22" s="2"/>
      <c r="R22" s="2"/>
    </row>
    <row r="23" spans="1:25">
      <c r="A23" s="4" t="s">
        <v>36</v>
      </c>
      <c r="B23" s="2">
        <f>T17</f>
        <v>0</v>
      </c>
    </row>
    <row r="24" spans="1:25">
      <c r="A24" s="4" t="s">
        <v>27</v>
      </c>
      <c r="B24" s="1">
        <f>SUM(U17)</f>
        <v>2</v>
      </c>
    </row>
    <row r="25" spans="1:25">
      <c r="A25" s="4" t="s">
        <v>26</v>
      </c>
      <c r="B25" s="1">
        <f>V17</f>
        <v>1</v>
      </c>
    </row>
    <row r="26" spans="1:25">
      <c r="A26" s="4" t="s">
        <v>30</v>
      </c>
      <c r="B26" s="1">
        <f>W17</f>
        <v>0</v>
      </c>
      <c r="P26" s="5"/>
    </row>
    <row r="27" spans="1:25">
      <c r="A27" s="4" t="s">
        <v>31</v>
      </c>
      <c r="B27" s="1">
        <f>X17</f>
        <v>10</v>
      </c>
    </row>
    <row r="28" spans="1:25">
      <c r="A28" s="4" t="s">
        <v>32</v>
      </c>
      <c r="B28" s="1">
        <f>SUM(B19:B27)</f>
        <v>47</v>
      </c>
    </row>
    <row r="31" spans="1:25">
      <c r="N31" s="31"/>
    </row>
    <row r="35" spans="1:20">
      <c r="T35" s="6"/>
    </row>
    <row r="36" spans="1:20">
      <c r="T36" s="6"/>
    </row>
    <row r="40" spans="1:20">
      <c r="A40" s="30"/>
    </row>
    <row r="54" spans="5:7">
      <c r="E54" s="5"/>
    </row>
    <row r="55" spans="5:7">
      <c r="E55" s="7"/>
      <c r="G55" s="6"/>
    </row>
  </sheetData>
  <sheetProtection password="C76B" sheet="1" objects="1" scenarios="1"/>
  <mergeCells count="7">
    <mergeCell ref="A1:Y1"/>
    <mergeCell ref="A2:A4"/>
    <mergeCell ref="Y2:Y4"/>
    <mergeCell ref="B3:H3"/>
    <mergeCell ref="O3:R3"/>
    <mergeCell ref="I3:N3"/>
    <mergeCell ref="B2:X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59"/>
  <sheetViews>
    <sheetView zoomScale="70" zoomScaleNormal="70" workbookViewId="0">
      <selection sqref="A1:AB1"/>
    </sheetView>
  </sheetViews>
  <sheetFormatPr defaultRowHeight="15"/>
  <cols>
    <col min="1" max="1" width="18.140625" customWidth="1"/>
    <col min="2" max="9" width="7.7109375" style="2" customWidth="1"/>
    <col min="10" max="10" width="7.7109375" customWidth="1"/>
    <col min="11" max="11" width="7.7109375" style="2" customWidth="1"/>
    <col min="12" max="13" width="8.5703125" style="2" customWidth="1"/>
    <col min="14" max="18" width="7.7109375" style="2" customWidth="1"/>
    <col min="19" max="19" width="6.42578125" style="2" customWidth="1"/>
    <col min="20" max="20" width="10.7109375" style="2" customWidth="1"/>
    <col min="21" max="21" width="8.140625" style="2" customWidth="1"/>
    <col min="22" max="22" width="14.5703125" style="2" customWidth="1"/>
    <col min="23" max="24" width="7.85546875" style="2" customWidth="1"/>
    <col min="25" max="26" width="7.7109375" style="2" customWidth="1"/>
    <col min="27" max="27" width="8.7109375" style="3" bestFit="1" customWidth="1"/>
    <col min="28" max="28" width="10.42578125" customWidth="1"/>
  </cols>
  <sheetData>
    <row r="1" spans="1:28" ht="30" customHeight="1">
      <c r="A1" s="138" t="s">
        <v>53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</row>
    <row r="2" spans="1:28" ht="21.75" customHeight="1">
      <c r="A2" s="139" t="s">
        <v>35</v>
      </c>
      <c r="B2" s="141" t="s">
        <v>34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39"/>
      <c r="AB2" s="141" t="s">
        <v>11</v>
      </c>
    </row>
    <row r="3" spans="1:28" ht="28.5" customHeight="1">
      <c r="A3" s="140"/>
      <c r="B3" s="142" t="s">
        <v>13</v>
      </c>
      <c r="C3" s="142"/>
      <c r="D3" s="142"/>
      <c r="E3" s="142"/>
      <c r="F3" s="142"/>
      <c r="G3" s="142"/>
      <c r="H3" s="142"/>
      <c r="I3" s="142" t="s">
        <v>29</v>
      </c>
      <c r="J3" s="142"/>
      <c r="K3" s="142"/>
      <c r="L3" s="142"/>
      <c r="M3" s="142"/>
      <c r="N3" s="142"/>
      <c r="O3" s="142"/>
      <c r="P3" s="142" t="s">
        <v>28</v>
      </c>
      <c r="Q3" s="142"/>
      <c r="R3" s="142"/>
      <c r="S3" s="142"/>
      <c r="T3" s="109" t="s">
        <v>38</v>
      </c>
      <c r="U3" s="109" t="s">
        <v>39</v>
      </c>
      <c r="V3" s="110" t="s">
        <v>27</v>
      </c>
      <c r="W3" s="143" t="s">
        <v>26</v>
      </c>
      <c r="X3" s="144"/>
      <c r="Y3" s="143" t="s">
        <v>24</v>
      </c>
      <c r="Z3" s="144"/>
      <c r="AA3" s="112" t="s">
        <v>40</v>
      </c>
      <c r="AB3" s="141"/>
    </row>
    <row r="4" spans="1:28">
      <c r="A4" s="140"/>
      <c r="B4" s="113" t="s">
        <v>12</v>
      </c>
      <c r="C4" s="113" t="s">
        <v>14</v>
      </c>
      <c r="D4" s="113" t="s">
        <v>15</v>
      </c>
      <c r="E4" s="113" t="s">
        <v>16</v>
      </c>
      <c r="F4" s="113" t="s">
        <v>19</v>
      </c>
      <c r="G4" s="113" t="s">
        <v>18</v>
      </c>
      <c r="H4" s="113" t="s">
        <v>23</v>
      </c>
      <c r="I4" s="113" t="s">
        <v>25</v>
      </c>
      <c r="J4" s="113" t="s">
        <v>33</v>
      </c>
      <c r="K4" s="113" t="s">
        <v>18</v>
      </c>
      <c r="L4" s="113" t="s">
        <v>22</v>
      </c>
      <c r="M4" s="113" t="s">
        <v>43</v>
      </c>
      <c r="N4" s="113" t="s">
        <v>23</v>
      </c>
      <c r="O4" s="113" t="s">
        <v>21</v>
      </c>
      <c r="P4" s="113" t="s">
        <v>18</v>
      </c>
      <c r="Q4" s="113" t="s">
        <v>20</v>
      </c>
      <c r="R4" s="113" t="s">
        <v>12</v>
      </c>
      <c r="S4" s="113" t="s">
        <v>19</v>
      </c>
      <c r="T4" s="114" t="s">
        <v>18</v>
      </c>
      <c r="U4" s="114" t="s">
        <v>16</v>
      </c>
      <c r="V4" s="114" t="s">
        <v>42</v>
      </c>
      <c r="W4" s="113" t="s">
        <v>18</v>
      </c>
      <c r="X4" s="113" t="s">
        <v>18</v>
      </c>
      <c r="Y4" s="113" t="s">
        <v>18</v>
      </c>
      <c r="Z4" s="113" t="s">
        <v>25</v>
      </c>
      <c r="AA4" s="113" t="s">
        <v>17</v>
      </c>
      <c r="AB4" s="141"/>
    </row>
    <row r="5" spans="1:28">
      <c r="A5" s="50" t="s">
        <v>10</v>
      </c>
      <c r="B5" s="52"/>
      <c r="C5" s="8"/>
      <c r="D5" s="8"/>
      <c r="E5" s="8"/>
      <c r="F5" s="8"/>
      <c r="G5" s="8"/>
      <c r="H5" s="53"/>
      <c r="I5" s="64"/>
      <c r="J5" s="10"/>
      <c r="K5" s="9"/>
      <c r="L5" s="9"/>
      <c r="M5" s="9"/>
      <c r="N5" s="9"/>
      <c r="O5" s="65"/>
      <c r="P5" s="76"/>
      <c r="Q5" s="11"/>
      <c r="R5" s="11"/>
      <c r="S5" s="77"/>
      <c r="T5" s="87"/>
      <c r="U5" s="88"/>
      <c r="V5" s="88"/>
      <c r="W5" s="115">
        <v>1</v>
      </c>
      <c r="X5" s="116">
        <v>1</v>
      </c>
      <c r="Y5" s="97"/>
      <c r="Z5" s="98"/>
      <c r="AA5" s="125"/>
      <c r="AB5" s="48">
        <f>SUM(B5:AA5)</f>
        <v>2</v>
      </c>
    </row>
    <row r="6" spans="1:28">
      <c r="A6" s="33" t="s">
        <v>44</v>
      </c>
      <c r="B6" s="54"/>
      <c r="C6" s="13"/>
      <c r="D6" s="13"/>
      <c r="E6" s="13"/>
      <c r="F6" s="13"/>
      <c r="G6" s="13"/>
      <c r="H6" s="55"/>
      <c r="I6" s="66"/>
      <c r="J6" s="15"/>
      <c r="K6" s="14"/>
      <c r="L6" s="14"/>
      <c r="M6" s="14"/>
      <c r="N6" s="14"/>
      <c r="O6" s="67"/>
      <c r="P6" s="78"/>
      <c r="Q6" s="16"/>
      <c r="R6" s="16"/>
      <c r="S6" s="79"/>
      <c r="T6" s="89"/>
      <c r="U6" s="90"/>
      <c r="V6" s="90"/>
      <c r="W6" s="117"/>
      <c r="X6" s="118"/>
      <c r="Y6" s="99">
        <v>1</v>
      </c>
      <c r="Z6" s="100"/>
      <c r="AA6" s="126"/>
      <c r="AB6" s="49">
        <f t="shared" ref="AB6" si="0">SUM(B6:AA6)</f>
        <v>1</v>
      </c>
    </row>
    <row r="7" spans="1:28">
      <c r="A7" s="50" t="s">
        <v>7</v>
      </c>
      <c r="B7" s="56"/>
      <c r="C7" s="13"/>
      <c r="D7" s="13"/>
      <c r="E7" s="13">
        <v>1</v>
      </c>
      <c r="F7" s="13">
        <v>1</v>
      </c>
      <c r="G7" s="13">
        <v>1</v>
      </c>
      <c r="H7" s="55"/>
      <c r="I7" s="66"/>
      <c r="J7" s="15"/>
      <c r="K7" s="14"/>
      <c r="L7" s="14"/>
      <c r="M7" s="14"/>
      <c r="N7" s="14"/>
      <c r="O7" s="67"/>
      <c r="P7" s="78"/>
      <c r="Q7" s="16"/>
      <c r="R7" s="16"/>
      <c r="S7" s="79"/>
      <c r="T7" s="89"/>
      <c r="U7" s="90"/>
      <c r="V7" s="90"/>
      <c r="W7" s="117"/>
      <c r="X7" s="118"/>
      <c r="Y7" s="101"/>
      <c r="Z7" s="102"/>
      <c r="AA7" s="126"/>
      <c r="AB7" s="48">
        <f t="shared" ref="AB7:AB20" si="1">SUM(B7:AA7)</f>
        <v>3</v>
      </c>
    </row>
    <row r="8" spans="1:28">
      <c r="A8" s="50" t="s">
        <v>47</v>
      </c>
      <c r="B8" s="56"/>
      <c r="C8" s="13"/>
      <c r="D8" s="13"/>
      <c r="E8" s="13"/>
      <c r="F8" s="13"/>
      <c r="G8" s="13"/>
      <c r="H8" s="55"/>
      <c r="I8" s="66">
        <v>1</v>
      </c>
      <c r="J8" s="15"/>
      <c r="K8" s="14"/>
      <c r="L8" s="14"/>
      <c r="M8" s="14"/>
      <c r="N8" s="14"/>
      <c r="O8" s="67"/>
      <c r="P8" s="78"/>
      <c r="Q8" s="16"/>
      <c r="R8" s="16"/>
      <c r="S8" s="79"/>
      <c r="T8" s="89"/>
      <c r="U8" s="90"/>
      <c r="V8" s="90"/>
      <c r="W8" s="117"/>
      <c r="X8" s="118"/>
      <c r="Y8" s="101"/>
      <c r="Z8" s="102"/>
      <c r="AA8" s="126"/>
      <c r="AB8" s="48">
        <f t="shared" si="1"/>
        <v>1</v>
      </c>
    </row>
    <row r="9" spans="1:28">
      <c r="A9" s="50" t="s">
        <v>5</v>
      </c>
      <c r="B9" s="56"/>
      <c r="C9" s="13"/>
      <c r="D9" s="13"/>
      <c r="E9" s="13">
        <v>1</v>
      </c>
      <c r="F9" s="13"/>
      <c r="G9" s="13"/>
      <c r="H9" s="55"/>
      <c r="I9" s="66"/>
      <c r="J9" s="15"/>
      <c r="K9" s="14"/>
      <c r="L9" s="14"/>
      <c r="M9" s="14"/>
      <c r="N9" s="14"/>
      <c r="O9" s="67"/>
      <c r="P9" s="78">
        <v>2</v>
      </c>
      <c r="Q9" s="16"/>
      <c r="R9" s="16"/>
      <c r="S9" s="79"/>
      <c r="T9" s="89"/>
      <c r="U9" s="90"/>
      <c r="V9" s="90"/>
      <c r="W9" s="117"/>
      <c r="X9" s="118"/>
      <c r="Y9" s="101"/>
      <c r="Z9" s="102"/>
      <c r="AA9" s="126"/>
      <c r="AB9" s="48">
        <f t="shared" si="1"/>
        <v>3</v>
      </c>
    </row>
    <row r="10" spans="1:28">
      <c r="A10" s="50" t="s">
        <v>0</v>
      </c>
      <c r="B10" s="56"/>
      <c r="C10" s="13">
        <v>1</v>
      </c>
      <c r="D10" s="13">
        <v>1</v>
      </c>
      <c r="E10" s="13">
        <v>2</v>
      </c>
      <c r="F10" s="13"/>
      <c r="G10" s="13"/>
      <c r="H10" s="55"/>
      <c r="I10" s="66"/>
      <c r="J10" s="15"/>
      <c r="K10" s="14"/>
      <c r="L10" s="14"/>
      <c r="M10" s="14"/>
      <c r="N10" s="14"/>
      <c r="O10" s="67"/>
      <c r="P10" s="78"/>
      <c r="Q10" s="16"/>
      <c r="R10" s="16"/>
      <c r="S10" s="79"/>
      <c r="T10" s="89"/>
      <c r="U10" s="90"/>
      <c r="V10" s="90"/>
      <c r="W10" s="117"/>
      <c r="X10" s="118"/>
      <c r="Y10" s="101"/>
      <c r="Z10" s="102"/>
      <c r="AA10" s="126">
        <v>2</v>
      </c>
      <c r="AB10" s="48">
        <f t="shared" si="1"/>
        <v>6</v>
      </c>
    </row>
    <row r="11" spans="1:28">
      <c r="A11" s="50" t="s">
        <v>1</v>
      </c>
      <c r="B11" s="56"/>
      <c r="C11" s="13">
        <v>1</v>
      </c>
      <c r="D11" s="13"/>
      <c r="E11" s="13">
        <v>2</v>
      </c>
      <c r="F11" s="13"/>
      <c r="G11" s="13">
        <v>1</v>
      </c>
      <c r="H11" s="55">
        <v>1</v>
      </c>
      <c r="I11" s="66"/>
      <c r="J11" s="15"/>
      <c r="K11" s="14"/>
      <c r="L11" s="14"/>
      <c r="M11" s="14"/>
      <c r="N11" s="14"/>
      <c r="O11" s="67"/>
      <c r="P11" s="78">
        <v>1</v>
      </c>
      <c r="Q11" s="16"/>
      <c r="R11" s="16">
        <v>1</v>
      </c>
      <c r="S11" s="79"/>
      <c r="T11" s="89"/>
      <c r="U11" s="90"/>
      <c r="V11" s="90"/>
      <c r="W11" s="117"/>
      <c r="X11" s="118"/>
      <c r="Y11" s="101"/>
      <c r="Z11" s="102"/>
      <c r="AA11" s="126"/>
      <c r="AB11" s="48">
        <f t="shared" si="1"/>
        <v>7</v>
      </c>
    </row>
    <row r="12" spans="1:28">
      <c r="A12" s="50" t="s">
        <v>9</v>
      </c>
      <c r="B12" s="57"/>
      <c r="C12" s="21"/>
      <c r="D12" s="21"/>
      <c r="E12" s="21"/>
      <c r="F12" s="21"/>
      <c r="G12" s="21"/>
      <c r="H12" s="58"/>
      <c r="I12" s="68"/>
      <c r="J12" s="23"/>
      <c r="K12" s="22"/>
      <c r="L12" s="22">
        <v>1</v>
      </c>
      <c r="M12" s="22"/>
      <c r="N12" s="22"/>
      <c r="O12" s="69"/>
      <c r="P12" s="80"/>
      <c r="Q12" s="24"/>
      <c r="R12" s="24"/>
      <c r="S12" s="81"/>
      <c r="T12" s="91"/>
      <c r="U12" s="92"/>
      <c r="V12" s="92"/>
      <c r="W12" s="119"/>
      <c r="X12" s="120"/>
      <c r="Y12" s="103"/>
      <c r="Z12" s="104"/>
      <c r="AA12" s="127">
        <v>1</v>
      </c>
      <c r="AB12" s="48">
        <f t="shared" si="1"/>
        <v>2</v>
      </c>
    </row>
    <row r="13" spans="1:28">
      <c r="A13" s="50" t="s">
        <v>2</v>
      </c>
      <c r="B13" s="56"/>
      <c r="C13" s="13"/>
      <c r="D13" s="13"/>
      <c r="E13" s="13">
        <v>4</v>
      </c>
      <c r="F13" s="13"/>
      <c r="G13" s="13"/>
      <c r="H13" s="55"/>
      <c r="I13" s="66"/>
      <c r="J13" s="15"/>
      <c r="K13" s="14"/>
      <c r="L13" s="14"/>
      <c r="M13" s="14"/>
      <c r="N13" s="14"/>
      <c r="O13" s="67"/>
      <c r="P13" s="78"/>
      <c r="Q13" s="16"/>
      <c r="R13" s="16"/>
      <c r="S13" s="79"/>
      <c r="T13" s="89"/>
      <c r="U13" s="90"/>
      <c r="V13" s="90"/>
      <c r="W13" s="117"/>
      <c r="X13" s="118"/>
      <c r="Y13" s="101"/>
      <c r="Z13" s="102"/>
      <c r="AA13" s="126"/>
      <c r="AB13" s="48">
        <f t="shared" si="1"/>
        <v>4</v>
      </c>
    </row>
    <row r="14" spans="1:28">
      <c r="A14" s="50" t="s">
        <v>3</v>
      </c>
      <c r="B14" s="56"/>
      <c r="C14" s="13">
        <v>1</v>
      </c>
      <c r="D14" s="13"/>
      <c r="E14" s="13"/>
      <c r="F14" s="13">
        <v>1</v>
      </c>
      <c r="G14" s="13">
        <v>1</v>
      </c>
      <c r="H14" s="55">
        <v>1</v>
      </c>
      <c r="I14" s="66">
        <v>1</v>
      </c>
      <c r="J14" s="14"/>
      <c r="K14" s="14">
        <v>1</v>
      </c>
      <c r="L14" s="14"/>
      <c r="M14" s="14"/>
      <c r="N14" s="14"/>
      <c r="O14" s="67"/>
      <c r="P14" s="78">
        <v>5</v>
      </c>
      <c r="Q14" s="16">
        <v>1</v>
      </c>
      <c r="R14" s="16"/>
      <c r="S14" s="79">
        <v>2</v>
      </c>
      <c r="T14" s="89"/>
      <c r="U14" s="90"/>
      <c r="V14" s="90"/>
      <c r="W14" s="117"/>
      <c r="X14" s="118"/>
      <c r="Y14" s="101"/>
      <c r="Z14" s="102"/>
      <c r="AA14" s="126"/>
      <c r="AB14" s="48">
        <f t="shared" si="1"/>
        <v>14</v>
      </c>
    </row>
    <row r="15" spans="1:28">
      <c r="A15" s="50" t="s">
        <v>8</v>
      </c>
      <c r="B15" s="56"/>
      <c r="C15" s="13"/>
      <c r="D15" s="13"/>
      <c r="E15" s="13"/>
      <c r="F15" s="13"/>
      <c r="G15" s="13"/>
      <c r="H15" s="55"/>
      <c r="I15" s="66"/>
      <c r="J15" s="15"/>
      <c r="K15" s="14"/>
      <c r="L15" s="14"/>
      <c r="M15" s="14"/>
      <c r="N15" s="14"/>
      <c r="O15" s="67"/>
      <c r="P15" s="78"/>
      <c r="Q15" s="16"/>
      <c r="R15" s="16"/>
      <c r="S15" s="79"/>
      <c r="T15" s="89">
        <v>2</v>
      </c>
      <c r="U15" s="90"/>
      <c r="V15" s="90"/>
      <c r="W15" s="117"/>
      <c r="X15" s="118"/>
      <c r="Y15" s="101"/>
      <c r="Z15" s="102"/>
      <c r="AA15" s="126"/>
      <c r="AB15" s="48">
        <f t="shared" si="1"/>
        <v>2</v>
      </c>
    </row>
    <row r="16" spans="1:28">
      <c r="A16" s="51" t="s">
        <v>48</v>
      </c>
      <c r="B16" s="59"/>
      <c r="C16" s="37"/>
      <c r="D16" s="37"/>
      <c r="E16" s="37">
        <v>1</v>
      </c>
      <c r="F16" s="37"/>
      <c r="G16" s="37"/>
      <c r="H16" s="60"/>
      <c r="I16" s="70"/>
      <c r="J16" s="39"/>
      <c r="K16" s="38"/>
      <c r="L16" s="38"/>
      <c r="M16" s="38"/>
      <c r="N16" s="38"/>
      <c r="O16" s="71"/>
      <c r="P16" s="82"/>
      <c r="Q16" s="40"/>
      <c r="R16" s="40"/>
      <c r="S16" s="83"/>
      <c r="T16" s="93"/>
      <c r="U16" s="94"/>
      <c r="V16" s="94"/>
      <c r="W16" s="121"/>
      <c r="X16" s="122"/>
      <c r="Y16" s="99"/>
      <c r="Z16" s="100"/>
      <c r="AA16" s="125"/>
      <c r="AB16" s="49">
        <f t="shared" si="1"/>
        <v>1</v>
      </c>
    </row>
    <row r="17" spans="1:28">
      <c r="A17" s="51" t="s">
        <v>45</v>
      </c>
      <c r="B17" s="59"/>
      <c r="C17" s="37"/>
      <c r="D17" s="37"/>
      <c r="E17" s="37"/>
      <c r="F17" s="37"/>
      <c r="G17" s="37">
        <v>1</v>
      </c>
      <c r="H17" s="60"/>
      <c r="I17" s="70"/>
      <c r="J17" s="39"/>
      <c r="K17" s="38"/>
      <c r="L17" s="38"/>
      <c r="M17" s="38"/>
      <c r="N17" s="38"/>
      <c r="O17" s="71"/>
      <c r="P17" s="82"/>
      <c r="Q17" s="40"/>
      <c r="R17" s="40"/>
      <c r="S17" s="83"/>
      <c r="T17" s="93"/>
      <c r="U17" s="94"/>
      <c r="V17" s="94"/>
      <c r="W17" s="121"/>
      <c r="X17" s="122"/>
      <c r="Y17" s="99"/>
      <c r="Z17" s="100"/>
      <c r="AA17" s="125"/>
      <c r="AB17" s="49">
        <f t="shared" si="1"/>
        <v>1</v>
      </c>
    </row>
    <row r="18" spans="1:28">
      <c r="A18" s="51" t="s">
        <v>46</v>
      </c>
      <c r="B18" s="59"/>
      <c r="C18" s="37"/>
      <c r="D18" s="37"/>
      <c r="E18" s="37">
        <v>1</v>
      </c>
      <c r="F18" s="37"/>
      <c r="G18" s="37"/>
      <c r="H18" s="60"/>
      <c r="I18" s="70"/>
      <c r="J18" s="39"/>
      <c r="K18" s="38"/>
      <c r="L18" s="38"/>
      <c r="M18" s="38"/>
      <c r="N18" s="38"/>
      <c r="O18" s="71"/>
      <c r="P18" s="82"/>
      <c r="Q18" s="40"/>
      <c r="R18" s="40"/>
      <c r="S18" s="83"/>
      <c r="T18" s="93"/>
      <c r="U18" s="94"/>
      <c r="V18" s="94"/>
      <c r="W18" s="121"/>
      <c r="X18" s="122"/>
      <c r="Y18" s="99"/>
      <c r="Z18" s="100"/>
      <c r="AA18" s="125"/>
      <c r="AB18" s="49">
        <f t="shared" si="1"/>
        <v>1</v>
      </c>
    </row>
    <row r="19" spans="1:28">
      <c r="A19" s="50" t="s">
        <v>6</v>
      </c>
      <c r="B19" s="56"/>
      <c r="C19" s="13"/>
      <c r="D19" s="13"/>
      <c r="E19" s="13"/>
      <c r="F19" s="13"/>
      <c r="G19" s="13"/>
      <c r="H19" s="55"/>
      <c r="I19" s="66">
        <v>2</v>
      </c>
      <c r="J19" s="15"/>
      <c r="K19" s="14"/>
      <c r="L19" s="14"/>
      <c r="M19" s="14"/>
      <c r="N19" s="14"/>
      <c r="O19" s="67"/>
      <c r="P19" s="78"/>
      <c r="Q19" s="16"/>
      <c r="R19" s="16"/>
      <c r="S19" s="79"/>
      <c r="T19" s="89"/>
      <c r="U19" s="90"/>
      <c r="V19" s="90"/>
      <c r="W19" s="117"/>
      <c r="X19" s="118"/>
      <c r="Y19" s="101"/>
      <c r="Z19" s="102"/>
      <c r="AA19" s="126"/>
      <c r="AB19" s="48">
        <f t="shared" si="1"/>
        <v>2</v>
      </c>
    </row>
    <row r="20" spans="1:28">
      <c r="A20" s="50" t="s">
        <v>4</v>
      </c>
      <c r="B20" s="61"/>
      <c r="C20" s="62"/>
      <c r="D20" s="62"/>
      <c r="E20" s="62">
        <v>1</v>
      </c>
      <c r="F20" s="62"/>
      <c r="G20" s="62"/>
      <c r="H20" s="63"/>
      <c r="I20" s="72"/>
      <c r="J20" s="73"/>
      <c r="K20" s="74">
        <v>2</v>
      </c>
      <c r="L20" s="74">
        <v>1</v>
      </c>
      <c r="M20" s="74">
        <v>1</v>
      </c>
      <c r="N20" s="74"/>
      <c r="O20" s="75"/>
      <c r="P20" s="84"/>
      <c r="Q20" s="85"/>
      <c r="R20" s="85"/>
      <c r="S20" s="86"/>
      <c r="T20" s="95"/>
      <c r="U20" s="96"/>
      <c r="V20" s="96"/>
      <c r="W20" s="123"/>
      <c r="X20" s="124"/>
      <c r="Y20" s="105"/>
      <c r="Z20" s="106"/>
      <c r="AA20" s="126">
        <v>3</v>
      </c>
      <c r="AB20" s="48">
        <f t="shared" si="1"/>
        <v>8</v>
      </c>
    </row>
    <row r="21" spans="1:28">
      <c r="A21" s="44" t="s">
        <v>11</v>
      </c>
      <c r="B21" s="45">
        <f t="shared" ref="B21:AA21" si="2">SUM(B6:B20)</f>
        <v>0</v>
      </c>
      <c r="C21" s="45">
        <f t="shared" si="2"/>
        <v>3</v>
      </c>
      <c r="D21" s="45">
        <f t="shared" si="2"/>
        <v>1</v>
      </c>
      <c r="E21" s="45">
        <f t="shared" si="2"/>
        <v>13</v>
      </c>
      <c r="F21" s="45">
        <f t="shared" si="2"/>
        <v>2</v>
      </c>
      <c r="G21" s="45">
        <f t="shared" si="2"/>
        <v>4</v>
      </c>
      <c r="H21" s="45">
        <f t="shared" si="2"/>
        <v>2</v>
      </c>
      <c r="I21" s="45">
        <f t="shared" si="2"/>
        <v>4</v>
      </c>
      <c r="J21" s="45">
        <f t="shared" si="2"/>
        <v>0</v>
      </c>
      <c r="K21" s="45">
        <f t="shared" si="2"/>
        <v>3</v>
      </c>
      <c r="L21" s="45">
        <f t="shared" si="2"/>
        <v>2</v>
      </c>
      <c r="M21" s="45">
        <f t="shared" si="2"/>
        <v>1</v>
      </c>
      <c r="N21" s="45">
        <f t="shared" si="2"/>
        <v>0</v>
      </c>
      <c r="O21" s="45">
        <f t="shared" si="2"/>
        <v>0</v>
      </c>
      <c r="P21" s="45">
        <f t="shared" si="2"/>
        <v>8</v>
      </c>
      <c r="Q21" s="45">
        <f t="shared" si="2"/>
        <v>1</v>
      </c>
      <c r="R21" s="45">
        <f t="shared" si="2"/>
        <v>1</v>
      </c>
      <c r="S21" s="45">
        <f t="shared" si="2"/>
        <v>2</v>
      </c>
      <c r="T21" s="45">
        <f t="shared" si="2"/>
        <v>2</v>
      </c>
      <c r="U21" s="45">
        <f t="shared" si="2"/>
        <v>0</v>
      </c>
      <c r="V21" s="45">
        <f t="shared" si="2"/>
        <v>0</v>
      </c>
      <c r="W21" s="45">
        <f>SUM(W5:W20)</f>
        <v>1</v>
      </c>
      <c r="X21" s="45">
        <f>SUM(X5:X20)</f>
        <v>1</v>
      </c>
      <c r="Y21" s="45">
        <f t="shared" si="2"/>
        <v>1</v>
      </c>
      <c r="Z21" s="45">
        <f t="shared" si="2"/>
        <v>0</v>
      </c>
      <c r="AA21" s="45">
        <f t="shared" si="2"/>
        <v>6</v>
      </c>
      <c r="AB21" s="45">
        <f>SUM(AB5:AB20)</f>
        <v>58</v>
      </c>
    </row>
    <row r="23" spans="1:28" s="2" customFormat="1">
      <c r="A23" s="4" t="s">
        <v>13</v>
      </c>
      <c r="B23" s="2">
        <f>SUM(B21:H21)</f>
        <v>25</v>
      </c>
      <c r="J23"/>
      <c r="AA23" s="3"/>
      <c r="AB23"/>
    </row>
    <row r="24" spans="1:28" s="2" customFormat="1">
      <c r="A24" s="4" t="s">
        <v>29</v>
      </c>
      <c r="B24" s="2">
        <f>SUM(I21:O21)</f>
        <v>10</v>
      </c>
      <c r="J24"/>
      <c r="AA24" s="3"/>
      <c r="AB24"/>
    </row>
    <row r="25" spans="1:28" s="2" customFormat="1">
      <c r="A25" s="4" t="s">
        <v>28</v>
      </c>
      <c r="B25" s="2">
        <f>SUM(P21:S21)</f>
        <v>12</v>
      </c>
      <c r="J25"/>
      <c r="AA25" s="3"/>
      <c r="AB25"/>
    </row>
    <row r="26" spans="1:28" s="2" customFormat="1">
      <c r="A26" s="4" t="s">
        <v>37</v>
      </c>
      <c r="B26" s="2">
        <f>T21</f>
        <v>2</v>
      </c>
      <c r="J26"/>
      <c r="AA26" s="3"/>
      <c r="AB26"/>
    </row>
    <row r="27" spans="1:28" s="2" customFormat="1">
      <c r="A27" s="4" t="s">
        <v>36</v>
      </c>
      <c r="B27" s="2">
        <f>U21</f>
        <v>0</v>
      </c>
      <c r="J27"/>
      <c r="AA27" s="3"/>
      <c r="AB27"/>
    </row>
    <row r="28" spans="1:28" s="2" customFormat="1">
      <c r="A28" s="4" t="s">
        <v>27</v>
      </c>
      <c r="B28" s="2">
        <f>SUM(V21)</f>
        <v>0</v>
      </c>
      <c r="J28"/>
      <c r="AA28" s="3"/>
      <c r="AB28"/>
    </row>
    <row r="29" spans="1:28" s="2" customFormat="1">
      <c r="A29" s="4" t="s">
        <v>26</v>
      </c>
      <c r="B29" s="2">
        <f>W21+X21</f>
        <v>2</v>
      </c>
      <c r="J29"/>
      <c r="AA29" s="3"/>
      <c r="AB29"/>
    </row>
    <row r="30" spans="1:28" s="2" customFormat="1">
      <c r="A30" s="4" t="s">
        <v>30</v>
      </c>
      <c r="B30" s="2">
        <f>Y21+Z21</f>
        <v>1</v>
      </c>
      <c r="J30"/>
      <c r="Q30" s="5"/>
      <c r="AA30" s="3"/>
      <c r="AB30"/>
    </row>
    <row r="31" spans="1:28" s="2" customFormat="1">
      <c r="A31" s="4" t="s">
        <v>31</v>
      </c>
      <c r="B31" s="2">
        <f>AA21</f>
        <v>6</v>
      </c>
      <c r="J31"/>
      <c r="AA31" s="3"/>
      <c r="AB31"/>
    </row>
    <row r="32" spans="1:28" s="2" customFormat="1">
      <c r="A32" s="4" t="s">
        <v>32</v>
      </c>
      <c r="B32" s="2">
        <f>SUM(B23:B31)</f>
        <v>58</v>
      </c>
      <c r="J32"/>
      <c r="AA32" s="3"/>
      <c r="AB32"/>
    </row>
    <row r="35" spans="1:28" s="2" customFormat="1">
      <c r="A35"/>
      <c r="J35"/>
      <c r="O35" s="31"/>
      <c r="AA35" s="3"/>
      <c r="AB35"/>
    </row>
    <row r="39" spans="1:28" s="2" customFormat="1">
      <c r="A39"/>
      <c r="J39"/>
      <c r="U39" s="6"/>
      <c r="AA39" s="3"/>
      <c r="AB39"/>
    </row>
    <row r="40" spans="1:28" s="2" customFormat="1">
      <c r="A40"/>
      <c r="J40"/>
      <c r="U40" s="6"/>
      <c r="AA40" s="3"/>
      <c r="AB40"/>
    </row>
    <row r="44" spans="1:28" s="2" customFormat="1">
      <c r="A44" s="30"/>
      <c r="J44"/>
      <c r="AA44" s="3"/>
      <c r="AB44"/>
    </row>
    <row r="58" spans="1:28" s="2" customFormat="1">
      <c r="A58"/>
      <c r="E58" s="5"/>
      <c r="J58"/>
      <c r="AA58" s="3"/>
      <c r="AB58"/>
    </row>
    <row r="59" spans="1:28" s="2" customFormat="1">
      <c r="A59"/>
      <c r="E59" s="7"/>
      <c r="G59" s="6"/>
      <c r="J59"/>
      <c r="AA59" s="3"/>
      <c r="AB59"/>
    </row>
  </sheetData>
  <sheetProtection password="C76B" sheet="1" objects="1" scenarios="1"/>
  <mergeCells count="9">
    <mergeCell ref="A1:AB1"/>
    <mergeCell ref="A2:A4"/>
    <mergeCell ref="B2:AA2"/>
    <mergeCell ref="AB2:AB4"/>
    <mergeCell ref="B3:H3"/>
    <mergeCell ref="I3:O3"/>
    <mergeCell ref="P3:S3"/>
    <mergeCell ref="Y3:Z3"/>
    <mergeCell ref="W3:X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B61"/>
  <sheetViews>
    <sheetView zoomScale="70" zoomScaleNormal="70" workbookViewId="0">
      <selection activeCell="A29" sqref="A29:B32"/>
    </sheetView>
  </sheetViews>
  <sheetFormatPr defaultRowHeight="15"/>
  <cols>
    <col min="1" max="1" width="18.140625" customWidth="1"/>
    <col min="2" max="9" width="7.7109375" style="2" customWidth="1"/>
    <col min="10" max="10" width="7.7109375" customWidth="1"/>
    <col min="11" max="11" width="7.7109375" style="2" customWidth="1"/>
    <col min="12" max="13" width="8.5703125" style="2" customWidth="1"/>
    <col min="14" max="18" width="7.7109375" style="2" customWidth="1"/>
    <col min="19" max="19" width="6.42578125" style="2" customWidth="1"/>
    <col min="20" max="20" width="10.7109375" style="2" customWidth="1"/>
    <col min="21" max="21" width="8.140625" style="2" customWidth="1"/>
    <col min="22" max="22" width="14.5703125" style="2" customWidth="1"/>
    <col min="23" max="24" width="7.85546875" style="2" customWidth="1"/>
    <col min="25" max="26" width="7.7109375" style="2" customWidth="1"/>
    <col min="27" max="27" width="8.7109375" style="3" bestFit="1" customWidth="1"/>
    <col min="28" max="28" width="10.42578125" customWidth="1"/>
  </cols>
  <sheetData>
    <row r="1" spans="1:28" ht="30" customHeight="1">
      <c r="A1" s="138" t="s">
        <v>53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</row>
    <row r="2" spans="1:28" ht="21.75" customHeight="1">
      <c r="A2" s="139" t="s">
        <v>35</v>
      </c>
      <c r="B2" s="141" t="s">
        <v>34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39"/>
      <c r="AB2" s="141" t="s">
        <v>11</v>
      </c>
    </row>
    <row r="3" spans="1:28" ht="28.5" customHeight="1">
      <c r="A3" s="140"/>
      <c r="B3" s="142" t="s">
        <v>13</v>
      </c>
      <c r="C3" s="142"/>
      <c r="D3" s="142"/>
      <c r="E3" s="142"/>
      <c r="F3" s="142"/>
      <c r="G3" s="142"/>
      <c r="H3" s="142"/>
      <c r="I3" s="142" t="s">
        <v>29</v>
      </c>
      <c r="J3" s="142"/>
      <c r="K3" s="142"/>
      <c r="L3" s="142"/>
      <c r="M3" s="142"/>
      <c r="N3" s="142"/>
      <c r="O3" s="142"/>
      <c r="P3" s="142" t="s">
        <v>28</v>
      </c>
      <c r="Q3" s="142"/>
      <c r="R3" s="142"/>
      <c r="S3" s="142"/>
      <c r="T3" s="109" t="s">
        <v>38</v>
      </c>
      <c r="U3" s="109" t="s">
        <v>39</v>
      </c>
      <c r="V3" s="111" t="s">
        <v>27</v>
      </c>
      <c r="W3" s="143" t="s">
        <v>26</v>
      </c>
      <c r="X3" s="144"/>
      <c r="Y3" s="143" t="s">
        <v>24</v>
      </c>
      <c r="Z3" s="144"/>
      <c r="AA3" s="112" t="s">
        <v>40</v>
      </c>
      <c r="AB3" s="141"/>
    </row>
    <row r="4" spans="1:28">
      <c r="A4" s="140"/>
      <c r="B4" s="113" t="s">
        <v>12</v>
      </c>
      <c r="C4" s="113" t="s">
        <v>14</v>
      </c>
      <c r="D4" s="113" t="s">
        <v>15</v>
      </c>
      <c r="E4" s="113" t="s">
        <v>16</v>
      </c>
      <c r="F4" s="113" t="s">
        <v>19</v>
      </c>
      <c r="G4" s="113" t="s">
        <v>18</v>
      </c>
      <c r="H4" s="113" t="s">
        <v>23</v>
      </c>
      <c r="I4" s="113" t="s">
        <v>25</v>
      </c>
      <c r="J4" s="113" t="s">
        <v>33</v>
      </c>
      <c r="K4" s="113" t="s">
        <v>18</v>
      </c>
      <c r="L4" s="113" t="s">
        <v>22</v>
      </c>
      <c r="M4" s="113" t="s">
        <v>43</v>
      </c>
      <c r="N4" s="113" t="s">
        <v>23</v>
      </c>
      <c r="O4" s="113" t="s">
        <v>21</v>
      </c>
      <c r="P4" s="113" t="s">
        <v>18</v>
      </c>
      <c r="Q4" s="113" t="s">
        <v>20</v>
      </c>
      <c r="R4" s="113" t="s">
        <v>12</v>
      </c>
      <c r="S4" s="113" t="s">
        <v>19</v>
      </c>
      <c r="T4" s="114" t="s">
        <v>18</v>
      </c>
      <c r="U4" s="114" t="s">
        <v>16</v>
      </c>
      <c r="V4" s="114" t="s">
        <v>42</v>
      </c>
      <c r="W4" s="113" t="s">
        <v>18</v>
      </c>
      <c r="X4" s="113" t="s">
        <v>49</v>
      </c>
      <c r="Y4" s="113" t="s">
        <v>18</v>
      </c>
      <c r="Z4" s="113" t="s">
        <v>25</v>
      </c>
      <c r="AA4" s="113" t="s">
        <v>17</v>
      </c>
      <c r="AB4" s="141"/>
    </row>
    <row r="5" spans="1:28">
      <c r="A5" s="50" t="s">
        <v>10</v>
      </c>
      <c r="B5" s="52"/>
      <c r="C5" s="8"/>
      <c r="D5" s="8"/>
      <c r="E5" s="8"/>
      <c r="F5" s="8"/>
      <c r="G5" s="8"/>
      <c r="H5" s="53"/>
      <c r="I5" s="64"/>
      <c r="J5" s="10"/>
      <c r="K5" s="9"/>
      <c r="L5" s="9"/>
      <c r="M5" s="9"/>
      <c r="N5" s="9"/>
      <c r="O5" s="65"/>
      <c r="P5" s="76"/>
      <c r="Q5" s="11"/>
      <c r="R5" s="11"/>
      <c r="S5" s="77"/>
      <c r="T5" s="87"/>
      <c r="U5" s="88"/>
      <c r="V5" s="88"/>
      <c r="W5" s="115">
        <v>1</v>
      </c>
      <c r="X5" s="116">
        <v>1</v>
      </c>
      <c r="Y5" s="97"/>
      <c r="Z5" s="98"/>
      <c r="AA5" s="125"/>
      <c r="AB5" s="130">
        <f>SUM(B5:AA5)</f>
        <v>2</v>
      </c>
    </row>
    <row r="6" spans="1:28">
      <c r="A6" s="33" t="s">
        <v>44</v>
      </c>
      <c r="B6" s="54"/>
      <c r="C6" s="13"/>
      <c r="D6" s="13"/>
      <c r="E6" s="13"/>
      <c r="F6" s="13"/>
      <c r="G6" s="13"/>
      <c r="H6" s="55"/>
      <c r="I6" s="66"/>
      <c r="J6" s="15"/>
      <c r="K6" s="14"/>
      <c r="L6" s="14"/>
      <c r="M6" s="14"/>
      <c r="N6" s="14"/>
      <c r="O6" s="67"/>
      <c r="P6" s="78"/>
      <c r="Q6" s="16"/>
      <c r="R6" s="16"/>
      <c r="S6" s="79"/>
      <c r="T6" s="89"/>
      <c r="U6" s="90"/>
      <c r="V6" s="90"/>
      <c r="W6" s="117"/>
      <c r="X6" s="118"/>
      <c r="Y6" s="99">
        <v>1</v>
      </c>
      <c r="Z6" s="100"/>
      <c r="AA6" s="126"/>
      <c r="AB6" s="131">
        <f t="shared" ref="AB6:AB22" si="0">SUM(B6:AA6)</f>
        <v>1</v>
      </c>
    </row>
    <row r="7" spans="1:28">
      <c r="A7" s="50" t="s">
        <v>7</v>
      </c>
      <c r="B7" s="56"/>
      <c r="C7" s="13"/>
      <c r="D7" s="13"/>
      <c r="E7" s="13"/>
      <c r="F7" s="13"/>
      <c r="G7" s="13">
        <v>1</v>
      </c>
      <c r="H7" s="55"/>
      <c r="I7" s="66"/>
      <c r="J7" s="15"/>
      <c r="K7" s="14"/>
      <c r="L7" s="14"/>
      <c r="M7" s="14"/>
      <c r="N7" s="14"/>
      <c r="O7" s="67"/>
      <c r="P7" s="78"/>
      <c r="Q7" s="16"/>
      <c r="R7" s="16"/>
      <c r="S7" s="79"/>
      <c r="T7" s="89"/>
      <c r="U7" s="90"/>
      <c r="V7" s="90"/>
      <c r="W7" s="117"/>
      <c r="X7" s="118"/>
      <c r="Y7" s="101"/>
      <c r="Z7" s="102"/>
      <c r="AA7" s="126"/>
      <c r="AB7" s="130">
        <f t="shared" si="0"/>
        <v>1</v>
      </c>
    </row>
    <row r="8" spans="1:28">
      <c r="A8" s="50" t="s">
        <v>52</v>
      </c>
      <c r="B8" s="56"/>
      <c r="C8" s="13"/>
      <c r="D8" s="13"/>
      <c r="E8" s="13"/>
      <c r="F8" s="13"/>
      <c r="G8" s="13"/>
      <c r="H8" s="55"/>
      <c r="I8" s="66">
        <v>1</v>
      </c>
      <c r="J8" s="15"/>
      <c r="K8" s="14"/>
      <c r="L8" s="14"/>
      <c r="M8" s="14"/>
      <c r="N8" s="14"/>
      <c r="O8" s="67"/>
      <c r="P8" s="78"/>
      <c r="Q8" s="16"/>
      <c r="R8" s="16"/>
      <c r="S8" s="79"/>
      <c r="T8" s="89"/>
      <c r="U8" s="90"/>
      <c r="V8" s="90"/>
      <c r="W8" s="117"/>
      <c r="X8" s="118"/>
      <c r="Y8" s="101"/>
      <c r="Z8" s="102"/>
      <c r="AA8" s="126"/>
      <c r="AB8" s="130">
        <f t="shared" ref="AB8" si="1">SUM(B8:AA8)</f>
        <v>1</v>
      </c>
    </row>
    <row r="9" spans="1:28">
      <c r="A9" s="50" t="s">
        <v>47</v>
      </c>
      <c r="B9" s="56"/>
      <c r="C9" s="13"/>
      <c r="D9" s="13"/>
      <c r="E9" s="13"/>
      <c r="F9" s="13"/>
      <c r="G9" s="13"/>
      <c r="H9" s="55"/>
      <c r="I9" s="66">
        <v>1</v>
      </c>
      <c r="J9" s="15"/>
      <c r="K9" s="14"/>
      <c r="L9" s="14"/>
      <c r="M9" s="14"/>
      <c r="N9" s="14"/>
      <c r="O9" s="67"/>
      <c r="P9" s="78"/>
      <c r="Q9" s="16"/>
      <c r="R9" s="16"/>
      <c r="S9" s="79"/>
      <c r="T9" s="89"/>
      <c r="U9" s="90"/>
      <c r="V9" s="90"/>
      <c r="W9" s="117"/>
      <c r="X9" s="118"/>
      <c r="Y9" s="101"/>
      <c r="Z9" s="102"/>
      <c r="AA9" s="126"/>
      <c r="AB9" s="130">
        <f t="shared" si="0"/>
        <v>1</v>
      </c>
    </row>
    <row r="10" spans="1:28">
      <c r="A10" s="50" t="s">
        <v>5</v>
      </c>
      <c r="B10" s="56"/>
      <c r="C10" s="13"/>
      <c r="D10" s="13"/>
      <c r="E10" s="13">
        <v>1</v>
      </c>
      <c r="F10" s="13"/>
      <c r="G10" s="13"/>
      <c r="H10" s="55"/>
      <c r="I10" s="66"/>
      <c r="J10" s="15"/>
      <c r="K10" s="14"/>
      <c r="L10" s="14"/>
      <c r="M10" s="14"/>
      <c r="N10" s="14"/>
      <c r="O10" s="67"/>
      <c r="P10" s="78">
        <v>1</v>
      </c>
      <c r="Q10" s="16"/>
      <c r="R10" s="16"/>
      <c r="S10" s="79"/>
      <c r="T10" s="89"/>
      <c r="U10" s="90"/>
      <c r="V10" s="90"/>
      <c r="W10" s="117"/>
      <c r="X10" s="118"/>
      <c r="Y10" s="101"/>
      <c r="Z10" s="102"/>
      <c r="AA10" s="126"/>
      <c r="AB10" s="130">
        <f t="shared" si="0"/>
        <v>2</v>
      </c>
    </row>
    <row r="11" spans="1:28">
      <c r="A11" s="50" t="s">
        <v>0</v>
      </c>
      <c r="B11" s="56"/>
      <c r="C11" s="13">
        <v>1</v>
      </c>
      <c r="D11" s="13">
        <v>1</v>
      </c>
      <c r="E11" s="13">
        <v>2</v>
      </c>
      <c r="F11" s="13"/>
      <c r="G11" s="13"/>
      <c r="H11" s="55"/>
      <c r="I11" s="66"/>
      <c r="J11" s="15"/>
      <c r="K11" s="14"/>
      <c r="L11" s="14"/>
      <c r="M11" s="14"/>
      <c r="N11" s="14"/>
      <c r="O11" s="67"/>
      <c r="P11" s="78"/>
      <c r="Q11" s="16"/>
      <c r="R11" s="16"/>
      <c r="S11" s="79"/>
      <c r="T11" s="89"/>
      <c r="U11" s="90"/>
      <c r="V11" s="90"/>
      <c r="W11" s="117"/>
      <c r="X11" s="118"/>
      <c r="Y11" s="101"/>
      <c r="Z11" s="102"/>
      <c r="AA11" s="126">
        <v>2</v>
      </c>
      <c r="AB11" s="130">
        <f t="shared" si="0"/>
        <v>6</v>
      </c>
    </row>
    <row r="12" spans="1:28">
      <c r="A12" s="50" t="s">
        <v>1</v>
      </c>
      <c r="B12" s="56"/>
      <c r="C12" s="13"/>
      <c r="D12" s="13"/>
      <c r="E12" s="13">
        <v>2</v>
      </c>
      <c r="F12" s="13"/>
      <c r="G12" s="13">
        <v>1</v>
      </c>
      <c r="H12" s="55">
        <v>1</v>
      </c>
      <c r="I12" s="66"/>
      <c r="J12" s="15"/>
      <c r="K12" s="14"/>
      <c r="L12" s="14"/>
      <c r="M12" s="14"/>
      <c r="N12" s="14"/>
      <c r="O12" s="67"/>
      <c r="P12" s="78">
        <v>1</v>
      </c>
      <c r="Q12" s="16"/>
      <c r="R12" s="16">
        <v>1</v>
      </c>
      <c r="S12" s="79"/>
      <c r="T12" s="89"/>
      <c r="U12" s="90"/>
      <c r="V12" s="90"/>
      <c r="W12" s="117"/>
      <c r="X12" s="118"/>
      <c r="Y12" s="101"/>
      <c r="Z12" s="102"/>
      <c r="AA12" s="126"/>
      <c r="AB12" s="130">
        <f t="shared" si="0"/>
        <v>6</v>
      </c>
    </row>
    <row r="13" spans="1:28">
      <c r="A13" s="50" t="s">
        <v>9</v>
      </c>
      <c r="B13" s="57"/>
      <c r="C13" s="21"/>
      <c r="D13" s="21"/>
      <c r="E13" s="21"/>
      <c r="F13" s="21"/>
      <c r="G13" s="21"/>
      <c r="H13" s="58"/>
      <c r="I13" s="68"/>
      <c r="J13" s="23"/>
      <c r="K13" s="22"/>
      <c r="L13" s="22">
        <v>1</v>
      </c>
      <c r="M13" s="22"/>
      <c r="N13" s="22"/>
      <c r="O13" s="69"/>
      <c r="P13" s="80"/>
      <c r="Q13" s="24"/>
      <c r="R13" s="24"/>
      <c r="S13" s="81"/>
      <c r="T13" s="91"/>
      <c r="U13" s="92"/>
      <c r="V13" s="92"/>
      <c r="W13" s="119"/>
      <c r="X13" s="120"/>
      <c r="Y13" s="103"/>
      <c r="Z13" s="104"/>
      <c r="AA13" s="127">
        <v>1</v>
      </c>
      <c r="AB13" s="130">
        <f t="shared" si="0"/>
        <v>2</v>
      </c>
    </row>
    <row r="14" spans="1:28">
      <c r="A14" s="50" t="s">
        <v>2</v>
      </c>
      <c r="B14" s="56"/>
      <c r="C14" s="13"/>
      <c r="D14" s="13"/>
      <c r="E14" s="13">
        <v>4</v>
      </c>
      <c r="F14" s="13"/>
      <c r="G14" s="13"/>
      <c r="H14" s="55"/>
      <c r="I14" s="66"/>
      <c r="J14" s="15"/>
      <c r="K14" s="14"/>
      <c r="L14" s="14"/>
      <c r="M14" s="14"/>
      <c r="N14" s="14"/>
      <c r="O14" s="67"/>
      <c r="P14" s="78"/>
      <c r="Q14" s="16"/>
      <c r="R14" s="16"/>
      <c r="S14" s="79"/>
      <c r="T14" s="89"/>
      <c r="U14" s="90"/>
      <c r="V14" s="90"/>
      <c r="W14" s="117"/>
      <c r="X14" s="118"/>
      <c r="Y14" s="101"/>
      <c r="Z14" s="102"/>
      <c r="AA14" s="126"/>
      <c r="AB14" s="130">
        <f t="shared" si="0"/>
        <v>4</v>
      </c>
    </row>
    <row r="15" spans="1:28">
      <c r="A15" s="50" t="s">
        <v>3</v>
      </c>
      <c r="B15" s="56"/>
      <c r="C15" s="13">
        <v>1</v>
      </c>
      <c r="D15" s="13"/>
      <c r="E15" s="13"/>
      <c r="F15" s="13">
        <v>1</v>
      </c>
      <c r="G15" s="13">
        <v>1</v>
      </c>
      <c r="H15" s="55">
        <v>1</v>
      </c>
      <c r="I15" s="66">
        <v>2</v>
      </c>
      <c r="J15" s="14"/>
      <c r="K15" s="14">
        <v>1</v>
      </c>
      <c r="L15" s="14"/>
      <c r="M15" s="14"/>
      <c r="N15" s="14"/>
      <c r="O15" s="67"/>
      <c r="P15" s="78">
        <v>4</v>
      </c>
      <c r="Q15" s="16"/>
      <c r="R15" s="16"/>
      <c r="S15" s="79">
        <v>2</v>
      </c>
      <c r="T15" s="89"/>
      <c r="U15" s="90"/>
      <c r="V15" s="90"/>
      <c r="W15" s="117"/>
      <c r="X15" s="118"/>
      <c r="Y15" s="101"/>
      <c r="Z15" s="102"/>
      <c r="AA15" s="126"/>
      <c r="AB15" s="130">
        <f t="shared" si="0"/>
        <v>13</v>
      </c>
    </row>
    <row r="16" spans="1:28">
      <c r="A16" s="50" t="s">
        <v>8</v>
      </c>
      <c r="B16" s="56"/>
      <c r="C16" s="13"/>
      <c r="D16" s="13"/>
      <c r="E16" s="13"/>
      <c r="F16" s="13"/>
      <c r="G16" s="13"/>
      <c r="H16" s="55"/>
      <c r="I16" s="66"/>
      <c r="J16" s="15"/>
      <c r="K16" s="14"/>
      <c r="L16" s="14"/>
      <c r="M16" s="14"/>
      <c r="N16" s="14"/>
      <c r="O16" s="67"/>
      <c r="P16" s="78"/>
      <c r="Q16" s="16"/>
      <c r="R16" s="16"/>
      <c r="S16" s="79"/>
      <c r="T16" s="89">
        <v>2</v>
      </c>
      <c r="U16" s="90"/>
      <c r="V16" s="90"/>
      <c r="W16" s="117"/>
      <c r="X16" s="118"/>
      <c r="Y16" s="101"/>
      <c r="Z16" s="102"/>
      <c r="AA16" s="126"/>
      <c r="AB16" s="130">
        <f t="shared" si="0"/>
        <v>2</v>
      </c>
    </row>
    <row r="17" spans="1:28">
      <c r="A17" s="51" t="s">
        <v>45</v>
      </c>
      <c r="B17" s="59"/>
      <c r="C17" s="37"/>
      <c r="D17" s="37"/>
      <c r="E17" s="37"/>
      <c r="F17" s="37"/>
      <c r="G17" s="37">
        <v>1</v>
      </c>
      <c r="H17" s="60"/>
      <c r="I17" s="70"/>
      <c r="J17" s="39"/>
      <c r="K17" s="38"/>
      <c r="L17" s="38"/>
      <c r="M17" s="38"/>
      <c r="N17" s="38"/>
      <c r="O17" s="71"/>
      <c r="P17" s="82"/>
      <c r="Q17" s="40"/>
      <c r="R17" s="40"/>
      <c r="S17" s="83"/>
      <c r="T17" s="93"/>
      <c r="U17" s="94"/>
      <c r="V17" s="94"/>
      <c r="W17" s="121"/>
      <c r="X17" s="122"/>
      <c r="Y17" s="99"/>
      <c r="Z17" s="100"/>
      <c r="AA17" s="125"/>
      <c r="AB17" s="131">
        <f t="shared" si="0"/>
        <v>1</v>
      </c>
    </row>
    <row r="18" spans="1:28">
      <c r="A18" s="51" t="s">
        <v>50</v>
      </c>
      <c r="B18" s="59"/>
      <c r="C18" s="37"/>
      <c r="D18" s="37"/>
      <c r="E18" s="37">
        <v>1</v>
      </c>
      <c r="F18" s="37"/>
      <c r="G18" s="37"/>
      <c r="H18" s="60"/>
      <c r="I18" s="70"/>
      <c r="J18" s="39"/>
      <c r="K18" s="38"/>
      <c r="L18" s="38"/>
      <c r="M18" s="38"/>
      <c r="N18" s="38"/>
      <c r="O18" s="71"/>
      <c r="P18" s="82"/>
      <c r="Q18" s="40"/>
      <c r="R18" s="40"/>
      <c r="S18" s="83"/>
      <c r="T18" s="93"/>
      <c r="U18" s="94"/>
      <c r="V18" s="94"/>
      <c r="W18" s="121"/>
      <c r="X18" s="122"/>
      <c r="Y18" s="99"/>
      <c r="Z18" s="100"/>
      <c r="AA18" s="125"/>
      <c r="AB18" s="131">
        <f t="shared" si="0"/>
        <v>1</v>
      </c>
    </row>
    <row r="19" spans="1:28">
      <c r="A19" s="51" t="s">
        <v>46</v>
      </c>
      <c r="B19" s="59"/>
      <c r="C19" s="37"/>
      <c r="D19" s="37"/>
      <c r="E19" s="37">
        <v>1</v>
      </c>
      <c r="F19" s="37"/>
      <c r="G19" s="37"/>
      <c r="H19" s="60"/>
      <c r="I19" s="70"/>
      <c r="J19" s="39"/>
      <c r="K19" s="38"/>
      <c r="L19" s="38"/>
      <c r="M19" s="38"/>
      <c r="N19" s="38"/>
      <c r="O19" s="71"/>
      <c r="P19" s="82"/>
      <c r="Q19" s="40"/>
      <c r="R19" s="40"/>
      <c r="S19" s="83"/>
      <c r="T19" s="93"/>
      <c r="U19" s="94"/>
      <c r="V19" s="94"/>
      <c r="W19" s="121"/>
      <c r="X19" s="122"/>
      <c r="Y19" s="99"/>
      <c r="Z19" s="100"/>
      <c r="AA19" s="125"/>
      <c r="AB19" s="131">
        <f t="shared" si="0"/>
        <v>1</v>
      </c>
    </row>
    <row r="20" spans="1:28">
      <c r="A20" s="51" t="s">
        <v>51</v>
      </c>
      <c r="B20" s="59"/>
      <c r="C20" s="37"/>
      <c r="D20" s="37"/>
      <c r="E20" s="37">
        <v>1</v>
      </c>
      <c r="F20" s="37"/>
      <c r="G20" s="37"/>
      <c r="H20" s="60"/>
      <c r="I20" s="70"/>
      <c r="J20" s="39"/>
      <c r="K20" s="38"/>
      <c r="L20" s="38"/>
      <c r="M20" s="38"/>
      <c r="N20" s="38"/>
      <c r="O20" s="71"/>
      <c r="P20" s="82"/>
      <c r="Q20" s="40"/>
      <c r="R20" s="40"/>
      <c r="S20" s="83"/>
      <c r="T20" s="93"/>
      <c r="U20" s="94"/>
      <c r="V20" s="94"/>
      <c r="W20" s="121"/>
      <c r="X20" s="122"/>
      <c r="Y20" s="99"/>
      <c r="Z20" s="100"/>
      <c r="AA20" s="125"/>
      <c r="AB20" s="131">
        <f t="shared" ref="AB20" si="2">SUM(B20:AA20)</f>
        <v>1</v>
      </c>
    </row>
    <row r="21" spans="1:28">
      <c r="A21" s="50" t="s">
        <v>6</v>
      </c>
      <c r="B21" s="56"/>
      <c r="C21" s="13"/>
      <c r="D21" s="13"/>
      <c r="E21" s="13"/>
      <c r="F21" s="13"/>
      <c r="G21" s="13"/>
      <c r="H21" s="55"/>
      <c r="I21" s="66">
        <v>2</v>
      </c>
      <c r="J21" s="15"/>
      <c r="K21" s="14"/>
      <c r="L21" s="14"/>
      <c r="M21" s="14"/>
      <c r="N21" s="14"/>
      <c r="O21" s="67"/>
      <c r="P21" s="78"/>
      <c r="Q21" s="16"/>
      <c r="R21" s="16"/>
      <c r="S21" s="79"/>
      <c r="T21" s="89"/>
      <c r="U21" s="90"/>
      <c r="V21" s="90"/>
      <c r="W21" s="117"/>
      <c r="X21" s="118"/>
      <c r="Y21" s="101"/>
      <c r="Z21" s="102"/>
      <c r="AA21" s="126"/>
      <c r="AB21" s="130">
        <f t="shared" si="0"/>
        <v>2</v>
      </c>
    </row>
    <row r="22" spans="1:28">
      <c r="A22" s="50" t="s">
        <v>4</v>
      </c>
      <c r="B22" s="61"/>
      <c r="C22" s="62"/>
      <c r="D22" s="62"/>
      <c r="E22" s="62">
        <v>1</v>
      </c>
      <c r="F22" s="62"/>
      <c r="G22" s="62"/>
      <c r="H22" s="63"/>
      <c r="I22" s="72"/>
      <c r="J22" s="73"/>
      <c r="K22" s="74">
        <v>2</v>
      </c>
      <c r="L22" s="74">
        <v>1</v>
      </c>
      <c r="M22" s="74">
        <v>1</v>
      </c>
      <c r="N22" s="74"/>
      <c r="O22" s="75"/>
      <c r="P22" s="84"/>
      <c r="Q22" s="85"/>
      <c r="R22" s="85"/>
      <c r="S22" s="86"/>
      <c r="T22" s="95"/>
      <c r="U22" s="96"/>
      <c r="V22" s="96"/>
      <c r="W22" s="123"/>
      <c r="X22" s="124"/>
      <c r="Y22" s="105"/>
      <c r="Z22" s="106"/>
      <c r="AA22" s="126">
        <v>3</v>
      </c>
      <c r="AB22" s="130">
        <f t="shared" si="0"/>
        <v>8</v>
      </c>
    </row>
    <row r="23" spans="1:28">
      <c r="A23" s="44" t="s">
        <v>11</v>
      </c>
      <c r="B23" s="45">
        <f t="shared" ref="B23:AA23" si="3">SUM(B6:B22)</f>
        <v>0</v>
      </c>
      <c r="C23" s="45">
        <f t="shared" si="3"/>
        <v>2</v>
      </c>
      <c r="D23" s="45">
        <f t="shared" si="3"/>
        <v>1</v>
      </c>
      <c r="E23" s="45">
        <f t="shared" si="3"/>
        <v>13</v>
      </c>
      <c r="F23" s="45">
        <f t="shared" si="3"/>
        <v>1</v>
      </c>
      <c r="G23" s="45">
        <f t="shared" si="3"/>
        <v>4</v>
      </c>
      <c r="H23" s="45">
        <f t="shared" si="3"/>
        <v>2</v>
      </c>
      <c r="I23" s="45">
        <f t="shared" si="3"/>
        <v>6</v>
      </c>
      <c r="J23" s="45">
        <f t="shared" si="3"/>
        <v>0</v>
      </c>
      <c r="K23" s="45">
        <f t="shared" si="3"/>
        <v>3</v>
      </c>
      <c r="L23" s="45">
        <f t="shared" si="3"/>
        <v>2</v>
      </c>
      <c r="M23" s="45">
        <f t="shared" si="3"/>
        <v>1</v>
      </c>
      <c r="N23" s="45">
        <f t="shared" si="3"/>
        <v>0</v>
      </c>
      <c r="O23" s="45">
        <f t="shared" si="3"/>
        <v>0</v>
      </c>
      <c r="P23" s="45">
        <f t="shared" si="3"/>
        <v>6</v>
      </c>
      <c r="Q23" s="45">
        <f t="shared" si="3"/>
        <v>0</v>
      </c>
      <c r="R23" s="45">
        <f t="shared" si="3"/>
        <v>1</v>
      </c>
      <c r="S23" s="45">
        <f t="shared" si="3"/>
        <v>2</v>
      </c>
      <c r="T23" s="45">
        <f t="shared" si="3"/>
        <v>2</v>
      </c>
      <c r="U23" s="45">
        <f t="shared" si="3"/>
        <v>0</v>
      </c>
      <c r="V23" s="45">
        <f t="shared" si="3"/>
        <v>0</v>
      </c>
      <c r="W23" s="45">
        <f>SUM(W5:W22)</f>
        <v>1</v>
      </c>
      <c r="X23" s="45">
        <f>SUM(X5:X22)</f>
        <v>1</v>
      </c>
      <c r="Y23" s="45">
        <f t="shared" si="3"/>
        <v>1</v>
      </c>
      <c r="Z23" s="45">
        <f t="shared" si="3"/>
        <v>0</v>
      </c>
      <c r="AA23" s="45">
        <f t="shared" si="3"/>
        <v>6</v>
      </c>
      <c r="AB23" s="45">
        <f>SUM(AB5:AB22)</f>
        <v>55</v>
      </c>
    </row>
    <row r="25" spans="1:28" s="2" customFormat="1">
      <c r="A25" s="4" t="s">
        <v>13</v>
      </c>
      <c r="B25" s="2">
        <f>SUM(B23:H23)</f>
        <v>23</v>
      </c>
      <c r="J25"/>
      <c r="AA25" s="3"/>
      <c r="AB25"/>
    </row>
    <row r="26" spans="1:28" s="2" customFormat="1">
      <c r="A26" s="4" t="s">
        <v>29</v>
      </c>
      <c r="B26" s="2">
        <f>SUM(I23:O23)</f>
        <v>12</v>
      </c>
      <c r="J26"/>
      <c r="AA26" s="3"/>
      <c r="AB26"/>
    </row>
    <row r="27" spans="1:28" s="2" customFormat="1">
      <c r="A27" s="4" t="s">
        <v>28</v>
      </c>
      <c r="B27" s="2">
        <f>SUM(P23:S23)</f>
        <v>9</v>
      </c>
      <c r="J27"/>
      <c r="AA27" s="3"/>
      <c r="AB27"/>
    </row>
    <row r="28" spans="1:28" s="2" customFormat="1">
      <c r="A28" s="4" t="s">
        <v>37</v>
      </c>
      <c r="B28" s="2">
        <f>T23</f>
        <v>2</v>
      </c>
      <c r="J28"/>
      <c r="AA28" s="3"/>
      <c r="AB28"/>
    </row>
    <row r="29" spans="1:28" s="2" customFormat="1">
      <c r="A29" s="4" t="s">
        <v>26</v>
      </c>
      <c r="B29" s="2">
        <f>W23+X23</f>
        <v>2</v>
      </c>
      <c r="J29"/>
      <c r="AA29" s="3"/>
      <c r="AB29"/>
    </row>
    <row r="30" spans="1:28" s="2" customFormat="1">
      <c r="A30" s="4" t="s">
        <v>30</v>
      </c>
      <c r="B30" s="2">
        <f>Y23+Z23</f>
        <v>1</v>
      </c>
      <c r="J30"/>
      <c r="AA30" s="3"/>
      <c r="AB30"/>
    </row>
    <row r="31" spans="1:28" s="2" customFormat="1">
      <c r="A31" s="4" t="s">
        <v>31</v>
      </c>
      <c r="B31" s="2">
        <f>AA23</f>
        <v>6</v>
      </c>
      <c r="J31"/>
      <c r="AA31" s="3"/>
      <c r="AB31"/>
    </row>
    <row r="32" spans="1:28" s="2" customFormat="1">
      <c r="A32" s="4" t="s">
        <v>32</v>
      </c>
      <c r="B32" s="2">
        <f>SUM(B25:B31)</f>
        <v>55</v>
      </c>
      <c r="J32"/>
      <c r="Q32" s="5"/>
      <c r="AA32" s="3"/>
      <c r="AB32"/>
    </row>
    <row r="33" spans="1:28" s="2" customFormat="1">
      <c r="J33"/>
      <c r="AA33" s="3"/>
      <c r="AB33"/>
    </row>
    <row r="34" spans="1:28" s="2" customFormat="1">
      <c r="J34"/>
      <c r="AA34" s="3"/>
      <c r="AB34"/>
    </row>
    <row r="37" spans="1:28" s="2" customFormat="1">
      <c r="A37"/>
      <c r="J37"/>
      <c r="O37" s="31"/>
      <c r="AA37" s="3"/>
      <c r="AB37"/>
    </row>
    <row r="41" spans="1:28" s="2" customFormat="1">
      <c r="A41"/>
      <c r="J41"/>
      <c r="U41" s="6"/>
      <c r="AA41" s="3"/>
      <c r="AB41"/>
    </row>
    <row r="42" spans="1:28" s="2" customFormat="1">
      <c r="A42"/>
      <c r="J42"/>
      <c r="U42" s="6"/>
      <c r="AA42" s="3"/>
      <c r="AB42"/>
    </row>
    <row r="46" spans="1:28" s="2" customFormat="1">
      <c r="A46" s="30"/>
      <c r="J46"/>
      <c r="AA46" s="3"/>
      <c r="AB46"/>
    </row>
    <row r="60" spans="1:28" s="2" customFormat="1">
      <c r="A60"/>
      <c r="E60" s="5"/>
      <c r="J60"/>
      <c r="AA60" s="3"/>
      <c r="AB60"/>
    </row>
    <row r="61" spans="1:28" s="2" customFormat="1">
      <c r="A61"/>
      <c r="E61" s="7"/>
      <c r="G61" s="6"/>
      <c r="J61"/>
      <c r="AA61" s="3"/>
      <c r="AB61"/>
    </row>
  </sheetData>
  <mergeCells count="9">
    <mergeCell ref="A1:AB1"/>
    <mergeCell ref="A2:A4"/>
    <mergeCell ref="B2:AA2"/>
    <mergeCell ref="AB2:AB4"/>
    <mergeCell ref="B3:H3"/>
    <mergeCell ref="I3:O3"/>
    <mergeCell ref="P3:S3"/>
    <mergeCell ref="W3:X3"/>
    <mergeCell ref="Y3:Z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B62"/>
  <sheetViews>
    <sheetView zoomScale="70" zoomScaleNormal="70" workbookViewId="0">
      <selection activeCell="AB32" sqref="AB32"/>
    </sheetView>
  </sheetViews>
  <sheetFormatPr defaultRowHeight="15"/>
  <cols>
    <col min="1" max="1" width="18.140625" customWidth="1"/>
    <col min="2" max="9" width="7.7109375" style="2" customWidth="1"/>
    <col min="10" max="10" width="7.7109375" customWidth="1"/>
    <col min="11" max="11" width="7.7109375" style="2" customWidth="1"/>
    <col min="12" max="13" width="8.5703125" style="2" customWidth="1"/>
    <col min="14" max="18" width="7.7109375" style="2" customWidth="1"/>
    <col min="19" max="19" width="6.42578125" style="2" customWidth="1"/>
    <col min="20" max="20" width="10.7109375" style="2" customWidth="1"/>
    <col min="21" max="21" width="8.140625" style="2" customWidth="1"/>
    <col min="22" max="22" width="14.5703125" style="2" customWidth="1"/>
    <col min="23" max="24" width="7.85546875" style="2" customWidth="1"/>
    <col min="25" max="26" width="7.7109375" style="2" customWidth="1"/>
    <col min="27" max="27" width="8.7109375" style="3" bestFit="1" customWidth="1"/>
    <col min="28" max="28" width="10.42578125" customWidth="1"/>
  </cols>
  <sheetData>
    <row r="1" spans="1:28" ht="30" customHeight="1">
      <c r="A1" s="138" t="s">
        <v>53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</row>
    <row r="2" spans="1:28" ht="21.75" customHeight="1">
      <c r="A2" s="139" t="s">
        <v>35</v>
      </c>
      <c r="B2" s="141" t="s">
        <v>34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39"/>
      <c r="AB2" s="141" t="s">
        <v>11</v>
      </c>
    </row>
    <row r="3" spans="1:28" ht="28.5" customHeight="1">
      <c r="A3" s="140"/>
      <c r="B3" s="142" t="s">
        <v>13</v>
      </c>
      <c r="C3" s="142"/>
      <c r="D3" s="142"/>
      <c r="E3" s="142"/>
      <c r="F3" s="142"/>
      <c r="G3" s="142"/>
      <c r="H3" s="142"/>
      <c r="I3" s="142" t="s">
        <v>29</v>
      </c>
      <c r="J3" s="142"/>
      <c r="K3" s="142"/>
      <c r="L3" s="142"/>
      <c r="M3" s="142"/>
      <c r="N3" s="142"/>
      <c r="O3" s="142"/>
      <c r="P3" s="142" t="s">
        <v>28</v>
      </c>
      <c r="Q3" s="142"/>
      <c r="R3" s="142"/>
      <c r="S3" s="142"/>
      <c r="T3" s="109" t="s">
        <v>38</v>
      </c>
      <c r="U3" s="109" t="s">
        <v>39</v>
      </c>
      <c r="V3" s="132" t="s">
        <v>27</v>
      </c>
      <c r="W3" s="143" t="s">
        <v>26</v>
      </c>
      <c r="X3" s="144"/>
      <c r="Y3" s="143" t="s">
        <v>24</v>
      </c>
      <c r="Z3" s="144"/>
      <c r="AA3" s="112" t="s">
        <v>40</v>
      </c>
      <c r="AB3" s="141"/>
    </row>
    <row r="4" spans="1:28">
      <c r="A4" s="140"/>
      <c r="B4" s="113" t="s">
        <v>12</v>
      </c>
      <c r="C4" s="113" t="s">
        <v>14</v>
      </c>
      <c r="D4" s="113" t="s">
        <v>15</v>
      </c>
      <c r="E4" s="113" t="s">
        <v>16</v>
      </c>
      <c r="F4" s="113" t="s">
        <v>19</v>
      </c>
      <c r="G4" s="113" t="s">
        <v>18</v>
      </c>
      <c r="H4" s="113" t="s">
        <v>23</v>
      </c>
      <c r="I4" s="113" t="s">
        <v>25</v>
      </c>
      <c r="J4" s="113" t="s">
        <v>33</v>
      </c>
      <c r="K4" s="113" t="s">
        <v>18</v>
      </c>
      <c r="L4" s="113" t="s">
        <v>22</v>
      </c>
      <c r="M4" s="113" t="s">
        <v>43</v>
      </c>
      <c r="N4" s="113" t="s">
        <v>23</v>
      </c>
      <c r="O4" s="113" t="s">
        <v>21</v>
      </c>
      <c r="P4" s="113" t="s">
        <v>18</v>
      </c>
      <c r="Q4" s="113" t="s">
        <v>20</v>
      </c>
      <c r="R4" s="113" t="s">
        <v>12</v>
      </c>
      <c r="S4" s="113" t="s">
        <v>19</v>
      </c>
      <c r="T4" s="114" t="s">
        <v>18</v>
      </c>
      <c r="U4" s="114" t="s">
        <v>16</v>
      </c>
      <c r="V4" s="114" t="s">
        <v>42</v>
      </c>
      <c r="W4" s="113" t="s">
        <v>18</v>
      </c>
      <c r="X4" s="113" t="s">
        <v>49</v>
      </c>
      <c r="Y4" s="113" t="s">
        <v>18</v>
      </c>
      <c r="Z4" s="113" t="s">
        <v>25</v>
      </c>
      <c r="AA4" s="113" t="s">
        <v>17</v>
      </c>
      <c r="AB4" s="141"/>
    </row>
    <row r="5" spans="1:28">
      <c r="A5" s="50" t="s">
        <v>10</v>
      </c>
      <c r="B5" s="52"/>
      <c r="C5" s="8"/>
      <c r="D5" s="8"/>
      <c r="E5" s="8"/>
      <c r="F5" s="8"/>
      <c r="G5" s="8"/>
      <c r="H5" s="53"/>
      <c r="I5" s="64"/>
      <c r="J5" s="10"/>
      <c r="K5" s="9"/>
      <c r="L5" s="9"/>
      <c r="M5" s="9"/>
      <c r="N5" s="9"/>
      <c r="O5" s="65"/>
      <c r="P5" s="76"/>
      <c r="Q5" s="11"/>
      <c r="R5" s="11"/>
      <c r="S5" s="77"/>
      <c r="T5" s="87"/>
      <c r="U5" s="88"/>
      <c r="V5" s="88"/>
      <c r="W5" s="115">
        <v>1</v>
      </c>
      <c r="X5" s="116">
        <v>1</v>
      </c>
      <c r="Y5" s="97"/>
      <c r="Z5" s="98"/>
      <c r="AA5" s="125"/>
      <c r="AB5" s="130">
        <f>SUM(B5:AA5)</f>
        <v>2</v>
      </c>
    </row>
    <row r="6" spans="1:28">
      <c r="A6" s="33" t="s">
        <v>44</v>
      </c>
      <c r="B6" s="54"/>
      <c r="C6" s="13"/>
      <c r="D6" s="13"/>
      <c r="E6" s="13"/>
      <c r="F6" s="13"/>
      <c r="G6" s="13"/>
      <c r="H6" s="55"/>
      <c r="I6" s="66"/>
      <c r="J6" s="15"/>
      <c r="K6" s="14"/>
      <c r="L6" s="14"/>
      <c r="M6" s="14"/>
      <c r="N6" s="14"/>
      <c r="O6" s="67"/>
      <c r="P6" s="78"/>
      <c r="Q6" s="16"/>
      <c r="R6" s="16"/>
      <c r="S6" s="79"/>
      <c r="T6" s="89"/>
      <c r="U6" s="90"/>
      <c r="V6" s="90"/>
      <c r="W6" s="117"/>
      <c r="X6" s="118"/>
      <c r="Y6" s="99">
        <v>1</v>
      </c>
      <c r="Z6" s="100"/>
      <c r="AA6" s="126"/>
      <c r="AB6" s="131">
        <f t="shared" ref="AB6:AB23" si="0">SUM(B6:AA6)</f>
        <v>1</v>
      </c>
    </row>
    <row r="7" spans="1:28">
      <c r="A7" s="50" t="s">
        <v>7</v>
      </c>
      <c r="B7" s="56"/>
      <c r="C7" s="13"/>
      <c r="D7" s="13"/>
      <c r="E7" s="13"/>
      <c r="F7" s="13"/>
      <c r="G7" s="13">
        <v>1</v>
      </c>
      <c r="H7" s="55"/>
      <c r="I7" s="66"/>
      <c r="J7" s="15"/>
      <c r="K7" s="14"/>
      <c r="L7" s="14"/>
      <c r="M7" s="14"/>
      <c r="N7" s="14"/>
      <c r="O7" s="67"/>
      <c r="P7" s="78"/>
      <c r="Q7" s="16"/>
      <c r="R7" s="16"/>
      <c r="S7" s="79"/>
      <c r="T7" s="89"/>
      <c r="U7" s="90"/>
      <c r="V7" s="90"/>
      <c r="W7" s="117"/>
      <c r="X7" s="118"/>
      <c r="Y7" s="101"/>
      <c r="Z7" s="102"/>
      <c r="AA7" s="126"/>
      <c r="AB7" s="130">
        <f t="shared" si="0"/>
        <v>1</v>
      </c>
    </row>
    <row r="8" spans="1:28">
      <c r="A8" s="50" t="s">
        <v>52</v>
      </c>
      <c r="B8" s="56"/>
      <c r="C8" s="13"/>
      <c r="D8" s="13"/>
      <c r="E8" s="13"/>
      <c r="F8" s="13"/>
      <c r="G8" s="13"/>
      <c r="H8" s="55"/>
      <c r="I8" s="66">
        <v>1</v>
      </c>
      <c r="J8" s="15"/>
      <c r="K8" s="14"/>
      <c r="L8" s="14"/>
      <c r="M8" s="14"/>
      <c r="N8" s="14"/>
      <c r="O8" s="67"/>
      <c r="P8" s="78"/>
      <c r="Q8" s="16"/>
      <c r="R8" s="16"/>
      <c r="S8" s="79"/>
      <c r="T8" s="89"/>
      <c r="U8" s="90"/>
      <c r="V8" s="90"/>
      <c r="W8" s="117"/>
      <c r="X8" s="118"/>
      <c r="Y8" s="101"/>
      <c r="Z8" s="102"/>
      <c r="AA8" s="126"/>
      <c r="AB8" s="130">
        <f t="shared" si="0"/>
        <v>1</v>
      </c>
    </row>
    <row r="9" spans="1:28">
      <c r="A9" s="50" t="s">
        <v>47</v>
      </c>
      <c r="B9" s="56"/>
      <c r="C9" s="13"/>
      <c r="D9" s="13"/>
      <c r="E9" s="13"/>
      <c r="F9" s="13"/>
      <c r="G9" s="13"/>
      <c r="H9" s="55"/>
      <c r="I9" s="66">
        <v>1</v>
      </c>
      <c r="J9" s="15"/>
      <c r="K9" s="14"/>
      <c r="L9" s="14"/>
      <c r="M9" s="14"/>
      <c r="N9" s="14"/>
      <c r="O9" s="67"/>
      <c r="P9" s="78"/>
      <c r="Q9" s="16"/>
      <c r="R9" s="16"/>
      <c r="S9" s="79"/>
      <c r="T9" s="89"/>
      <c r="U9" s="90"/>
      <c r="V9" s="90"/>
      <c r="W9" s="117"/>
      <c r="X9" s="118"/>
      <c r="Y9" s="101"/>
      <c r="Z9" s="102"/>
      <c r="AA9" s="126"/>
      <c r="AB9" s="130">
        <f t="shared" si="0"/>
        <v>1</v>
      </c>
    </row>
    <row r="10" spans="1:28">
      <c r="A10" s="50" t="s">
        <v>5</v>
      </c>
      <c r="B10" s="56"/>
      <c r="C10" s="13"/>
      <c r="D10" s="13"/>
      <c r="E10" s="13">
        <v>1</v>
      </c>
      <c r="F10" s="13"/>
      <c r="G10" s="13"/>
      <c r="H10" s="55"/>
      <c r="I10" s="66"/>
      <c r="J10" s="15"/>
      <c r="K10" s="14"/>
      <c r="L10" s="14"/>
      <c r="M10" s="14"/>
      <c r="N10" s="14"/>
      <c r="O10" s="67"/>
      <c r="P10" s="78">
        <v>1</v>
      </c>
      <c r="Q10" s="16"/>
      <c r="R10" s="16"/>
      <c r="S10" s="79"/>
      <c r="T10" s="89"/>
      <c r="U10" s="90"/>
      <c r="V10" s="90"/>
      <c r="W10" s="117"/>
      <c r="X10" s="118"/>
      <c r="Y10" s="101"/>
      <c r="Z10" s="102"/>
      <c r="AA10" s="126"/>
      <c r="AB10" s="130">
        <f t="shared" si="0"/>
        <v>2</v>
      </c>
    </row>
    <row r="11" spans="1:28">
      <c r="A11" s="50" t="s">
        <v>0</v>
      </c>
      <c r="B11" s="56"/>
      <c r="C11" s="13">
        <v>1</v>
      </c>
      <c r="D11" s="13">
        <v>1</v>
      </c>
      <c r="E11" s="13">
        <v>2</v>
      </c>
      <c r="F11" s="13"/>
      <c r="G11" s="13"/>
      <c r="H11" s="55"/>
      <c r="I11" s="66"/>
      <c r="J11" s="15"/>
      <c r="K11" s="14"/>
      <c r="L11" s="14"/>
      <c r="M11" s="14"/>
      <c r="N11" s="14"/>
      <c r="O11" s="67"/>
      <c r="P11" s="78"/>
      <c r="Q11" s="16"/>
      <c r="R11" s="16"/>
      <c r="S11" s="79"/>
      <c r="T11" s="89"/>
      <c r="U11" s="90"/>
      <c r="V11" s="90"/>
      <c r="W11" s="117"/>
      <c r="X11" s="118"/>
      <c r="Y11" s="101"/>
      <c r="Z11" s="102"/>
      <c r="AA11" s="126">
        <v>2</v>
      </c>
      <c r="AB11" s="130">
        <f t="shared" si="0"/>
        <v>6</v>
      </c>
    </row>
    <row r="12" spans="1:28">
      <c r="A12" s="50" t="s">
        <v>1</v>
      </c>
      <c r="B12" s="56"/>
      <c r="C12" s="13"/>
      <c r="D12" s="13"/>
      <c r="E12" s="13">
        <v>2</v>
      </c>
      <c r="F12" s="13"/>
      <c r="G12" s="13">
        <v>1</v>
      </c>
      <c r="H12" s="55">
        <v>1</v>
      </c>
      <c r="I12" s="66"/>
      <c r="J12" s="15"/>
      <c r="K12" s="14"/>
      <c r="L12" s="14"/>
      <c r="M12" s="14"/>
      <c r="N12" s="14"/>
      <c r="O12" s="67"/>
      <c r="P12" s="78">
        <v>1</v>
      </c>
      <c r="Q12" s="16"/>
      <c r="R12" s="16">
        <v>1</v>
      </c>
      <c r="S12" s="79"/>
      <c r="T12" s="89"/>
      <c r="U12" s="90"/>
      <c r="V12" s="90"/>
      <c r="W12" s="117"/>
      <c r="X12" s="118"/>
      <c r="Y12" s="101"/>
      <c r="Z12" s="102"/>
      <c r="AA12" s="126"/>
      <c r="AB12" s="130">
        <f t="shared" si="0"/>
        <v>6</v>
      </c>
    </row>
    <row r="13" spans="1:28">
      <c r="A13" s="50" t="s">
        <v>9</v>
      </c>
      <c r="B13" s="57"/>
      <c r="C13" s="21"/>
      <c r="D13" s="21"/>
      <c r="E13" s="21"/>
      <c r="F13" s="21"/>
      <c r="G13" s="21"/>
      <c r="H13" s="58"/>
      <c r="I13" s="68"/>
      <c r="J13" s="23"/>
      <c r="K13" s="22"/>
      <c r="L13" s="22">
        <v>1</v>
      </c>
      <c r="M13" s="22"/>
      <c r="N13" s="22"/>
      <c r="O13" s="69"/>
      <c r="P13" s="80"/>
      <c r="Q13" s="24"/>
      <c r="R13" s="24"/>
      <c r="S13" s="81"/>
      <c r="T13" s="91"/>
      <c r="U13" s="92"/>
      <c r="V13" s="92"/>
      <c r="W13" s="119"/>
      <c r="X13" s="120"/>
      <c r="Y13" s="103"/>
      <c r="Z13" s="104"/>
      <c r="AA13" s="127">
        <v>1</v>
      </c>
      <c r="AB13" s="130">
        <f t="shared" si="0"/>
        <v>2</v>
      </c>
    </row>
    <row r="14" spans="1:28">
      <c r="A14" s="50" t="s">
        <v>2</v>
      </c>
      <c r="B14" s="56"/>
      <c r="C14" s="13"/>
      <c r="D14" s="13"/>
      <c r="E14" s="13">
        <v>4</v>
      </c>
      <c r="F14" s="13"/>
      <c r="G14" s="13"/>
      <c r="H14" s="55"/>
      <c r="I14" s="66"/>
      <c r="J14" s="15"/>
      <c r="K14" s="14"/>
      <c r="L14" s="14"/>
      <c r="M14" s="14"/>
      <c r="N14" s="14"/>
      <c r="O14" s="67"/>
      <c r="P14" s="78"/>
      <c r="Q14" s="16"/>
      <c r="R14" s="16"/>
      <c r="S14" s="79"/>
      <c r="T14" s="89"/>
      <c r="U14" s="90"/>
      <c r="V14" s="90"/>
      <c r="W14" s="117"/>
      <c r="X14" s="118"/>
      <c r="Y14" s="101"/>
      <c r="Z14" s="102"/>
      <c r="AA14" s="126"/>
      <c r="AB14" s="130">
        <f t="shared" si="0"/>
        <v>4</v>
      </c>
    </row>
    <row r="15" spans="1:28">
      <c r="A15" s="50" t="s">
        <v>3</v>
      </c>
      <c r="B15" s="56"/>
      <c r="C15" s="13">
        <v>1</v>
      </c>
      <c r="D15" s="13"/>
      <c r="E15" s="13"/>
      <c r="F15" s="13">
        <v>1</v>
      </c>
      <c r="G15" s="13">
        <v>1</v>
      </c>
      <c r="H15" s="55">
        <v>1</v>
      </c>
      <c r="I15" s="66">
        <v>2</v>
      </c>
      <c r="J15" s="14"/>
      <c r="K15" s="14">
        <v>1</v>
      </c>
      <c r="L15" s="14"/>
      <c r="M15" s="14"/>
      <c r="N15" s="14"/>
      <c r="O15" s="67"/>
      <c r="P15" s="78">
        <v>4</v>
      </c>
      <c r="Q15" s="16"/>
      <c r="R15" s="16"/>
      <c r="S15" s="79">
        <v>2</v>
      </c>
      <c r="T15" s="89"/>
      <c r="U15" s="90"/>
      <c r="V15" s="90"/>
      <c r="W15" s="117"/>
      <c r="X15" s="118"/>
      <c r="Y15" s="101"/>
      <c r="Z15" s="102"/>
      <c r="AA15" s="126"/>
      <c r="AB15" s="130">
        <f t="shared" si="0"/>
        <v>13</v>
      </c>
    </row>
    <row r="16" spans="1:28">
      <c r="A16" s="50" t="s">
        <v>8</v>
      </c>
      <c r="B16" s="56"/>
      <c r="C16" s="13"/>
      <c r="D16" s="13"/>
      <c r="E16" s="13"/>
      <c r="F16" s="13"/>
      <c r="G16" s="13"/>
      <c r="H16" s="55"/>
      <c r="I16" s="66"/>
      <c r="J16" s="15"/>
      <c r="K16" s="14"/>
      <c r="L16" s="14"/>
      <c r="M16" s="14"/>
      <c r="N16" s="14"/>
      <c r="O16" s="67"/>
      <c r="P16" s="78"/>
      <c r="Q16" s="16"/>
      <c r="R16" s="16"/>
      <c r="S16" s="79"/>
      <c r="T16" s="89">
        <v>2</v>
      </c>
      <c r="U16" s="90"/>
      <c r="V16" s="90"/>
      <c r="W16" s="117"/>
      <c r="X16" s="118"/>
      <c r="Y16" s="101"/>
      <c r="Z16" s="102"/>
      <c r="AA16" s="126"/>
      <c r="AB16" s="130">
        <f t="shared" si="0"/>
        <v>2</v>
      </c>
    </row>
    <row r="17" spans="1:28">
      <c r="A17" s="51" t="s">
        <v>45</v>
      </c>
      <c r="B17" s="59"/>
      <c r="C17" s="37"/>
      <c r="D17" s="37"/>
      <c r="E17" s="37"/>
      <c r="F17" s="37"/>
      <c r="G17" s="37">
        <v>1</v>
      </c>
      <c r="H17" s="60"/>
      <c r="I17" s="70"/>
      <c r="J17" s="39"/>
      <c r="K17" s="38"/>
      <c r="L17" s="38"/>
      <c r="M17" s="38"/>
      <c r="N17" s="38"/>
      <c r="O17" s="71"/>
      <c r="P17" s="82"/>
      <c r="Q17" s="40"/>
      <c r="R17" s="40"/>
      <c r="S17" s="83"/>
      <c r="T17" s="93"/>
      <c r="U17" s="94"/>
      <c r="V17" s="94"/>
      <c r="W17" s="121"/>
      <c r="X17" s="122"/>
      <c r="Y17" s="99"/>
      <c r="Z17" s="100"/>
      <c r="AA17" s="125"/>
      <c r="AB17" s="131">
        <f t="shared" si="0"/>
        <v>1</v>
      </c>
    </row>
    <row r="18" spans="1:28">
      <c r="A18" s="51" t="s">
        <v>50</v>
      </c>
      <c r="B18" s="59"/>
      <c r="C18" s="37"/>
      <c r="D18" s="37"/>
      <c r="E18" s="37">
        <v>1</v>
      </c>
      <c r="F18" s="37"/>
      <c r="G18" s="37"/>
      <c r="H18" s="60"/>
      <c r="I18" s="70"/>
      <c r="J18" s="39"/>
      <c r="K18" s="38"/>
      <c r="L18" s="38"/>
      <c r="M18" s="38"/>
      <c r="N18" s="38"/>
      <c r="O18" s="71"/>
      <c r="P18" s="82"/>
      <c r="Q18" s="40"/>
      <c r="R18" s="40"/>
      <c r="S18" s="83"/>
      <c r="T18" s="93"/>
      <c r="U18" s="94"/>
      <c r="V18" s="94"/>
      <c r="W18" s="121"/>
      <c r="X18" s="122"/>
      <c r="Y18" s="99"/>
      <c r="Z18" s="100"/>
      <c r="AA18" s="125"/>
      <c r="AB18" s="131">
        <f t="shared" si="0"/>
        <v>1</v>
      </c>
    </row>
    <row r="19" spans="1:28">
      <c r="A19" s="51" t="s">
        <v>46</v>
      </c>
      <c r="B19" s="59"/>
      <c r="C19" s="37"/>
      <c r="D19" s="37"/>
      <c r="E19" s="37">
        <v>1</v>
      </c>
      <c r="F19" s="37"/>
      <c r="G19" s="37"/>
      <c r="H19" s="60"/>
      <c r="I19" s="70"/>
      <c r="J19" s="39"/>
      <c r="K19" s="38"/>
      <c r="L19" s="38"/>
      <c r="M19" s="38"/>
      <c r="N19" s="38"/>
      <c r="O19" s="71"/>
      <c r="P19" s="82"/>
      <c r="Q19" s="40"/>
      <c r="R19" s="40"/>
      <c r="S19" s="83"/>
      <c r="T19" s="93"/>
      <c r="U19" s="94"/>
      <c r="V19" s="94"/>
      <c r="W19" s="121"/>
      <c r="X19" s="122"/>
      <c r="Y19" s="99"/>
      <c r="Z19" s="100"/>
      <c r="AA19" s="125"/>
      <c r="AB19" s="131">
        <f t="shared" si="0"/>
        <v>1</v>
      </c>
    </row>
    <row r="20" spans="1:28">
      <c r="A20" s="51" t="s">
        <v>51</v>
      </c>
      <c r="B20" s="59"/>
      <c r="C20" s="37"/>
      <c r="D20" s="37"/>
      <c r="E20" s="37">
        <v>1</v>
      </c>
      <c r="F20" s="37"/>
      <c r="G20" s="37"/>
      <c r="H20" s="60"/>
      <c r="I20" s="70"/>
      <c r="J20" s="39"/>
      <c r="K20" s="38"/>
      <c r="L20" s="38"/>
      <c r="M20" s="38"/>
      <c r="N20" s="38"/>
      <c r="O20" s="71"/>
      <c r="P20" s="82"/>
      <c r="Q20" s="40"/>
      <c r="R20" s="40"/>
      <c r="S20" s="83"/>
      <c r="T20" s="93"/>
      <c r="U20" s="94"/>
      <c r="V20" s="94"/>
      <c r="W20" s="121"/>
      <c r="X20" s="122"/>
      <c r="Y20" s="99"/>
      <c r="Z20" s="100"/>
      <c r="AA20" s="125"/>
      <c r="AB20" s="131">
        <f t="shared" si="0"/>
        <v>1</v>
      </c>
    </row>
    <row r="21" spans="1:28">
      <c r="A21" s="51" t="s">
        <v>54</v>
      </c>
      <c r="B21" s="59"/>
      <c r="C21" s="37"/>
      <c r="D21" s="37"/>
      <c r="E21" s="37"/>
      <c r="F21" s="37"/>
      <c r="G21" s="37"/>
      <c r="H21" s="60"/>
      <c r="I21" s="70"/>
      <c r="J21" s="39"/>
      <c r="K21" s="38"/>
      <c r="L21" s="38"/>
      <c r="M21" s="38"/>
      <c r="N21" s="38"/>
      <c r="O21" s="71"/>
      <c r="P21" s="82"/>
      <c r="Q21" s="40"/>
      <c r="R21" s="40"/>
      <c r="S21" s="83"/>
      <c r="T21" s="93"/>
      <c r="U21" s="94"/>
      <c r="V21" s="94">
        <v>1</v>
      </c>
      <c r="W21" s="121"/>
      <c r="X21" s="122"/>
      <c r="Y21" s="99"/>
      <c r="Z21" s="100"/>
      <c r="AA21" s="125"/>
      <c r="AB21" s="131">
        <f t="shared" ref="AB21" si="1">SUM(B21:AA21)</f>
        <v>1</v>
      </c>
    </row>
    <row r="22" spans="1:28">
      <c r="A22" s="50" t="s">
        <v>6</v>
      </c>
      <c r="B22" s="56"/>
      <c r="C22" s="13"/>
      <c r="D22" s="13"/>
      <c r="E22" s="13"/>
      <c r="F22" s="13"/>
      <c r="G22" s="13"/>
      <c r="H22" s="55"/>
      <c r="I22" s="66">
        <v>2</v>
      </c>
      <c r="J22" s="15"/>
      <c r="K22" s="14"/>
      <c r="L22" s="14"/>
      <c r="M22" s="14"/>
      <c r="N22" s="14"/>
      <c r="O22" s="67"/>
      <c r="P22" s="78"/>
      <c r="Q22" s="16"/>
      <c r="R22" s="16"/>
      <c r="S22" s="79"/>
      <c r="T22" s="89"/>
      <c r="U22" s="90"/>
      <c r="V22" s="90"/>
      <c r="W22" s="117"/>
      <c r="X22" s="118"/>
      <c r="Y22" s="101"/>
      <c r="Z22" s="102"/>
      <c r="AA22" s="126"/>
      <c r="AB22" s="130">
        <f t="shared" si="0"/>
        <v>2</v>
      </c>
    </row>
    <row r="23" spans="1:28">
      <c r="A23" s="50" t="s">
        <v>4</v>
      </c>
      <c r="B23" s="61"/>
      <c r="C23" s="62"/>
      <c r="D23" s="62"/>
      <c r="E23" s="62">
        <v>1</v>
      </c>
      <c r="F23" s="62"/>
      <c r="G23" s="62"/>
      <c r="H23" s="63"/>
      <c r="I23" s="72"/>
      <c r="J23" s="73"/>
      <c r="K23" s="74">
        <v>2</v>
      </c>
      <c r="L23" s="74">
        <v>1</v>
      </c>
      <c r="M23" s="74">
        <v>1</v>
      </c>
      <c r="N23" s="74"/>
      <c r="O23" s="75"/>
      <c r="P23" s="84"/>
      <c r="Q23" s="85"/>
      <c r="R23" s="85"/>
      <c r="S23" s="86"/>
      <c r="T23" s="95"/>
      <c r="U23" s="96"/>
      <c r="V23" s="96"/>
      <c r="W23" s="123"/>
      <c r="X23" s="124"/>
      <c r="Y23" s="105"/>
      <c r="Z23" s="106"/>
      <c r="AA23" s="126">
        <v>3</v>
      </c>
      <c r="AB23" s="130">
        <f t="shared" si="0"/>
        <v>8</v>
      </c>
    </row>
    <row r="24" spans="1:28">
      <c r="A24" s="44" t="s">
        <v>11</v>
      </c>
      <c r="B24" s="45">
        <f t="shared" ref="B24:AA24" si="2">SUM(B6:B23)</f>
        <v>0</v>
      </c>
      <c r="C24" s="45">
        <f t="shared" si="2"/>
        <v>2</v>
      </c>
      <c r="D24" s="45">
        <f t="shared" si="2"/>
        <v>1</v>
      </c>
      <c r="E24" s="45">
        <f t="shared" si="2"/>
        <v>13</v>
      </c>
      <c r="F24" s="45">
        <f t="shared" si="2"/>
        <v>1</v>
      </c>
      <c r="G24" s="45">
        <f t="shared" si="2"/>
        <v>4</v>
      </c>
      <c r="H24" s="45">
        <f t="shared" si="2"/>
        <v>2</v>
      </c>
      <c r="I24" s="45">
        <f t="shared" si="2"/>
        <v>6</v>
      </c>
      <c r="J24" s="45">
        <f t="shared" si="2"/>
        <v>0</v>
      </c>
      <c r="K24" s="45">
        <f t="shared" si="2"/>
        <v>3</v>
      </c>
      <c r="L24" s="45">
        <f t="shared" si="2"/>
        <v>2</v>
      </c>
      <c r="M24" s="45">
        <f t="shared" si="2"/>
        <v>1</v>
      </c>
      <c r="N24" s="45">
        <f t="shared" si="2"/>
        <v>0</v>
      </c>
      <c r="O24" s="45">
        <f t="shared" si="2"/>
        <v>0</v>
      </c>
      <c r="P24" s="45">
        <f t="shared" si="2"/>
        <v>6</v>
      </c>
      <c r="Q24" s="45">
        <f t="shared" si="2"/>
        <v>0</v>
      </c>
      <c r="R24" s="45">
        <f t="shared" si="2"/>
        <v>1</v>
      </c>
      <c r="S24" s="45">
        <f t="shared" si="2"/>
        <v>2</v>
      </c>
      <c r="T24" s="45">
        <f t="shared" si="2"/>
        <v>2</v>
      </c>
      <c r="U24" s="45">
        <f t="shared" si="2"/>
        <v>0</v>
      </c>
      <c r="V24" s="45">
        <f t="shared" si="2"/>
        <v>1</v>
      </c>
      <c r="W24" s="45">
        <f>SUM(W5:W23)</f>
        <v>1</v>
      </c>
      <c r="X24" s="45">
        <f>SUM(X5:X23)</f>
        <v>1</v>
      </c>
      <c r="Y24" s="45">
        <f t="shared" si="2"/>
        <v>1</v>
      </c>
      <c r="Z24" s="45">
        <f t="shared" si="2"/>
        <v>0</v>
      </c>
      <c r="AA24" s="45">
        <f t="shared" si="2"/>
        <v>6</v>
      </c>
      <c r="AB24" s="45">
        <f>SUM(AB5:AB23)</f>
        <v>56</v>
      </c>
    </row>
    <row r="26" spans="1:28" s="2" customFormat="1">
      <c r="A26" s="4" t="s">
        <v>13</v>
      </c>
      <c r="B26" s="2">
        <f>SUM(B24:H24)</f>
        <v>23</v>
      </c>
      <c r="J26"/>
      <c r="AA26" s="3"/>
      <c r="AB26"/>
    </row>
    <row r="27" spans="1:28" s="2" customFormat="1">
      <c r="A27" s="4" t="s">
        <v>29</v>
      </c>
      <c r="B27" s="2">
        <f>SUM(I24:O24)</f>
        <v>12</v>
      </c>
      <c r="J27"/>
      <c r="AA27" s="3"/>
      <c r="AB27"/>
    </row>
    <row r="28" spans="1:28" s="2" customFormat="1">
      <c r="A28" s="4" t="s">
        <v>28</v>
      </c>
      <c r="B28" s="2">
        <f>SUM(P24:S24)</f>
        <v>9</v>
      </c>
      <c r="J28"/>
      <c r="AA28" s="3"/>
      <c r="AB28"/>
    </row>
    <row r="29" spans="1:28" s="2" customFormat="1">
      <c r="A29" s="4" t="s">
        <v>37</v>
      </c>
      <c r="B29" s="2">
        <f>T24</f>
        <v>2</v>
      </c>
      <c r="J29"/>
      <c r="AA29" s="3"/>
      <c r="AB29"/>
    </row>
    <row r="30" spans="1:28" s="2" customFormat="1">
      <c r="A30" s="4" t="s">
        <v>26</v>
      </c>
      <c r="B30" s="2">
        <f>W24+X24</f>
        <v>2</v>
      </c>
      <c r="J30"/>
      <c r="AA30" s="3"/>
      <c r="AB30"/>
    </row>
    <row r="31" spans="1:28" s="2" customFormat="1">
      <c r="A31" s="4" t="s">
        <v>30</v>
      </c>
      <c r="B31" s="2">
        <f>Y24+Z24</f>
        <v>1</v>
      </c>
      <c r="J31"/>
      <c r="AA31" s="3"/>
      <c r="AB31"/>
    </row>
    <row r="32" spans="1:28" s="2" customFormat="1">
      <c r="A32" s="4" t="s">
        <v>27</v>
      </c>
      <c r="B32" s="2">
        <v>1</v>
      </c>
      <c r="J32"/>
      <c r="AA32" s="3"/>
      <c r="AB32"/>
    </row>
    <row r="33" spans="1:28" s="2" customFormat="1">
      <c r="A33" s="4" t="s">
        <v>31</v>
      </c>
      <c r="B33" s="2">
        <f>AA24</f>
        <v>6</v>
      </c>
      <c r="J33"/>
      <c r="Q33" s="5"/>
      <c r="AA33" s="3"/>
      <c r="AB33"/>
    </row>
    <row r="34" spans="1:28" s="2" customFormat="1">
      <c r="A34" s="4" t="s">
        <v>32</v>
      </c>
      <c r="B34" s="2">
        <f>SUM(B26:B33)</f>
        <v>56</v>
      </c>
      <c r="J34"/>
      <c r="AA34" s="3"/>
      <c r="AB34"/>
    </row>
    <row r="35" spans="1:28" s="2" customFormat="1">
      <c r="J35"/>
      <c r="AA35" s="3"/>
      <c r="AB35"/>
    </row>
    <row r="38" spans="1:28" s="2" customFormat="1">
      <c r="A38"/>
      <c r="J38"/>
      <c r="O38" s="31"/>
      <c r="AA38" s="3"/>
      <c r="AB38"/>
    </row>
    <row r="42" spans="1:28" s="2" customFormat="1">
      <c r="A42"/>
      <c r="J42"/>
      <c r="U42" s="6"/>
      <c r="AA42" s="3"/>
      <c r="AB42"/>
    </row>
    <row r="43" spans="1:28" s="2" customFormat="1">
      <c r="A43"/>
      <c r="J43"/>
      <c r="U43" s="6"/>
      <c r="AA43" s="3"/>
      <c r="AB43"/>
    </row>
    <row r="47" spans="1:28" s="2" customFormat="1">
      <c r="A47" s="30"/>
      <c r="J47"/>
      <c r="AA47" s="3"/>
      <c r="AB47"/>
    </row>
    <row r="61" spans="1:28" s="2" customFormat="1">
      <c r="A61"/>
      <c r="E61" s="5"/>
      <c r="J61"/>
      <c r="AA61" s="3"/>
      <c r="AB61"/>
    </row>
    <row r="62" spans="1:28" s="2" customFormat="1">
      <c r="A62"/>
      <c r="E62" s="7"/>
      <c r="G62" s="6"/>
      <c r="J62"/>
      <c r="AA62" s="3"/>
      <c r="AB62"/>
    </row>
  </sheetData>
  <sheetProtection password="C76B" sheet="1" objects="1" scenarios="1"/>
  <mergeCells count="9">
    <mergeCell ref="A1:AB1"/>
    <mergeCell ref="A2:A4"/>
    <mergeCell ref="B2:AA2"/>
    <mergeCell ref="AB2:AB4"/>
    <mergeCell ref="B3:H3"/>
    <mergeCell ref="I3:O3"/>
    <mergeCell ref="P3:S3"/>
    <mergeCell ref="W3:X3"/>
    <mergeCell ref="Y3:Z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B62"/>
  <sheetViews>
    <sheetView zoomScale="70" zoomScaleNormal="70" workbookViewId="0">
      <selection activeCell="P49" sqref="P49"/>
    </sheetView>
  </sheetViews>
  <sheetFormatPr defaultRowHeight="15"/>
  <cols>
    <col min="1" max="1" width="18.140625" customWidth="1"/>
    <col min="2" max="9" width="7.7109375" style="2" customWidth="1"/>
    <col min="10" max="10" width="7.7109375" customWidth="1"/>
    <col min="11" max="11" width="7.7109375" style="2" customWidth="1"/>
    <col min="12" max="13" width="8.5703125" style="2" customWidth="1"/>
    <col min="14" max="18" width="7.7109375" style="2" customWidth="1"/>
    <col min="19" max="19" width="6.42578125" style="2" customWidth="1"/>
    <col min="20" max="20" width="10.7109375" style="2" customWidth="1"/>
    <col min="21" max="21" width="8.140625" style="2" customWidth="1"/>
    <col min="22" max="22" width="14.5703125" style="2" customWidth="1"/>
    <col min="23" max="24" width="7.85546875" style="2" customWidth="1"/>
    <col min="25" max="26" width="7.7109375" style="2" customWidth="1"/>
    <col min="27" max="27" width="8.7109375" style="3" bestFit="1" customWidth="1"/>
    <col min="28" max="28" width="10.42578125" customWidth="1"/>
  </cols>
  <sheetData>
    <row r="1" spans="1:28" ht="30" customHeight="1">
      <c r="A1" s="138" t="s">
        <v>53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</row>
    <row r="2" spans="1:28" ht="21.75" customHeight="1">
      <c r="A2" s="139" t="s">
        <v>35</v>
      </c>
      <c r="B2" s="141" t="s">
        <v>34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39"/>
      <c r="AB2" s="141" t="s">
        <v>11</v>
      </c>
    </row>
    <row r="3" spans="1:28" ht="28.5" customHeight="1">
      <c r="A3" s="140"/>
      <c r="B3" s="142" t="s">
        <v>13</v>
      </c>
      <c r="C3" s="142"/>
      <c r="D3" s="142"/>
      <c r="E3" s="142"/>
      <c r="F3" s="142"/>
      <c r="G3" s="142"/>
      <c r="H3" s="142"/>
      <c r="I3" s="142" t="s">
        <v>29</v>
      </c>
      <c r="J3" s="142"/>
      <c r="K3" s="142"/>
      <c r="L3" s="142"/>
      <c r="M3" s="142"/>
      <c r="N3" s="142"/>
      <c r="O3" s="142"/>
      <c r="P3" s="142" t="s">
        <v>28</v>
      </c>
      <c r="Q3" s="142"/>
      <c r="R3" s="142"/>
      <c r="S3" s="142"/>
      <c r="T3" s="109" t="s">
        <v>38</v>
      </c>
      <c r="U3" s="109" t="s">
        <v>39</v>
      </c>
      <c r="V3" s="133" t="s">
        <v>27</v>
      </c>
      <c r="W3" s="143" t="s">
        <v>26</v>
      </c>
      <c r="X3" s="144"/>
      <c r="Y3" s="143" t="s">
        <v>24</v>
      </c>
      <c r="Z3" s="144"/>
      <c r="AA3" s="112" t="s">
        <v>40</v>
      </c>
      <c r="AB3" s="141"/>
    </row>
    <row r="4" spans="1:28">
      <c r="A4" s="140"/>
      <c r="B4" s="113" t="s">
        <v>12</v>
      </c>
      <c r="C4" s="113" t="s">
        <v>14</v>
      </c>
      <c r="D4" s="113" t="s">
        <v>15</v>
      </c>
      <c r="E4" s="113" t="s">
        <v>16</v>
      </c>
      <c r="F4" s="113" t="s">
        <v>19</v>
      </c>
      <c r="G4" s="113" t="s">
        <v>18</v>
      </c>
      <c r="H4" s="113" t="s">
        <v>23</v>
      </c>
      <c r="I4" s="113" t="s">
        <v>25</v>
      </c>
      <c r="J4" s="113" t="s">
        <v>33</v>
      </c>
      <c r="K4" s="113" t="s">
        <v>18</v>
      </c>
      <c r="L4" s="113" t="s">
        <v>22</v>
      </c>
      <c r="M4" s="113" t="s">
        <v>43</v>
      </c>
      <c r="N4" s="113" t="s">
        <v>23</v>
      </c>
      <c r="O4" s="113" t="s">
        <v>21</v>
      </c>
      <c r="P4" s="113" t="s">
        <v>18</v>
      </c>
      <c r="Q4" s="113" t="s">
        <v>20</v>
      </c>
      <c r="R4" s="113" t="s">
        <v>12</v>
      </c>
      <c r="S4" s="113" t="s">
        <v>19</v>
      </c>
      <c r="T4" s="114" t="s">
        <v>18</v>
      </c>
      <c r="U4" s="114" t="s">
        <v>16</v>
      </c>
      <c r="V4" s="114" t="s">
        <v>42</v>
      </c>
      <c r="W4" s="113" t="s">
        <v>18</v>
      </c>
      <c r="X4" s="113" t="s">
        <v>49</v>
      </c>
      <c r="Y4" s="113" t="s">
        <v>18</v>
      </c>
      <c r="Z4" s="113" t="s">
        <v>25</v>
      </c>
      <c r="AA4" s="113" t="s">
        <v>17</v>
      </c>
      <c r="AB4" s="141"/>
    </row>
    <row r="5" spans="1:28">
      <c r="A5" s="50" t="s">
        <v>10</v>
      </c>
      <c r="B5" s="52"/>
      <c r="C5" s="8"/>
      <c r="D5" s="8"/>
      <c r="E5" s="8"/>
      <c r="F5" s="8"/>
      <c r="G5" s="8"/>
      <c r="H5" s="53"/>
      <c r="I5" s="64"/>
      <c r="J5" s="10"/>
      <c r="K5" s="9"/>
      <c r="L5" s="9"/>
      <c r="M5" s="9"/>
      <c r="N5" s="9"/>
      <c r="O5" s="65"/>
      <c r="P5" s="76"/>
      <c r="Q5" s="11"/>
      <c r="R5" s="11"/>
      <c r="S5" s="77"/>
      <c r="T5" s="87"/>
      <c r="U5" s="88"/>
      <c r="V5" s="88"/>
      <c r="W5" s="115">
        <v>1</v>
      </c>
      <c r="X5" s="116">
        <v>1</v>
      </c>
      <c r="Y5" s="97"/>
      <c r="Z5" s="98"/>
      <c r="AA5" s="125"/>
      <c r="AB5" s="130">
        <f>SUM(B5:AA5)</f>
        <v>2</v>
      </c>
    </row>
    <row r="6" spans="1:28">
      <c r="A6" s="33" t="s">
        <v>44</v>
      </c>
      <c r="B6" s="54"/>
      <c r="C6" s="13"/>
      <c r="D6" s="13"/>
      <c r="E6" s="13"/>
      <c r="F6" s="13"/>
      <c r="G6" s="13"/>
      <c r="H6" s="55"/>
      <c r="I6" s="66"/>
      <c r="J6" s="15"/>
      <c r="K6" s="14"/>
      <c r="L6" s="14"/>
      <c r="M6" s="14"/>
      <c r="N6" s="14"/>
      <c r="O6" s="67"/>
      <c r="P6" s="78"/>
      <c r="Q6" s="16"/>
      <c r="R6" s="16"/>
      <c r="S6" s="79"/>
      <c r="T6" s="89"/>
      <c r="U6" s="90"/>
      <c r="V6" s="90"/>
      <c r="W6" s="117"/>
      <c r="X6" s="118"/>
      <c r="Y6" s="99">
        <v>1</v>
      </c>
      <c r="Z6" s="100"/>
      <c r="AA6" s="126"/>
      <c r="AB6" s="131">
        <f t="shared" ref="AB6:AB23" si="0">SUM(B6:AA6)</f>
        <v>1</v>
      </c>
    </row>
    <row r="7" spans="1:28">
      <c r="A7" s="50" t="s">
        <v>7</v>
      </c>
      <c r="B7" s="56"/>
      <c r="C7" s="13"/>
      <c r="D7" s="13"/>
      <c r="E7" s="13"/>
      <c r="F7" s="13"/>
      <c r="G7" s="13">
        <v>1</v>
      </c>
      <c r="H7" s="55"/>
      <c r="I7" s="66"/>
      <c r="J7" s="15"/>
      <c r="K7" s="14"/>
      <c r="L7" s="14"/>
      <c r="M7" s="14"/>
      <c r="N7" s="14"/>
      <c r="O7" s="67"/>
      <c r="P7" s="78"/>
      <c r="Q7" s="16"/>
      <c r="R7" s="16"/>
      <c r="S7" s="79"/>
      <c r="T7" s="89"/>
      <c r="U7" s="90"/>
      <c r="V7" s="90"/>
      <c r="W7" s="117"/>
      <c r="X7" s="118"/>
      <c r="Y7" s="101"/>
      <c r="Z7" s="102"/>
      <c r="AA7" s="126"/>
      <c r="AB7" s="130">
        <f t="shared" si="0"/>
        <v>1</v>
      </c>
    </row>
    <row r="8" spans="1:28">
      <c r="A8" s="50" t="s">
        <v>52</v>
      </c>
      <c r="B8" s="56"/>
      <c r="C8" s="13"/>
      <c r="D8" s="13"/>
      <c r="E8" s="13"/>
      <c r="F8" s="13"/>
      <c r="G8" s="13"/>
      <c r="H8" s="55"/>
      <c r="I8" s="66">
        <v>1</v>
      </c>
      <c r="J8" s="15"/>
      <c r="K8" s="14"/>
      <c r="L8" s="14"/>
      <c r="M8" s="14"/>
      <c r="N8" s="14"/>
      <c r="O8" s="67"/>
      <c r="P8" s="78"/>
      <c r="Q8" s="16"/>
      <c r="R8" s="16"/>
      <c r="S8" s="79"/>
      <c r="T8" s="89"/>
      <c r="U8" s="90"/>
      <c r="V8" s="90"/>
      <c r="W8" s="117"/>
      <c r="X8" s="118"/>
      <c r="Y8" s="101"/>
      <c r="Z8" s="102"/>
      <c r="AA8" s="126"/>
      <c r="AB8" s="130">
        <f t="shared" si="0"/>
        <v>1</v>
      </c>
    </row>
    <row r="9" spans="1:28">
      <c r="A9" s="50" t="s">
        <v>47</v>
      </c>
      <c r="B9" s="56"/>
      <c r="C9" s="13"/>
      <c r="D9" s="13"/>
      <c r="E9" s="13"/>
      <c r="F9" s="13"/>
      <c r="G9" s="13"/>
      <c r="H9" s="55"/>
      <c r="I9" s="66">
        <v>1</v>
      </c>
      <c r="J9" s="15"/>
      <c r="K9" s="14"/>
      <c r="L9" s="14"/>
      <c r="M9" s="14"/>
      <c r="N9" s="14"/>
      <c r="O9" s="67"/>
      <c r="P9" s="78"/>
      <c r="Q9" s="16"/>
      <c r="R9" s="16"/>
      <c r="S9" s="79"/>
      <c r="T9" s="89"/>
      <c r="U9" s="90"/>
      <c r="V9" s="90"/>
      <c r="W9" s="117"/>
      <c r="X9" s="118"/>
      <c r="Y9" s="101"/>
      <c r="Z9" s="102"/>
      <c r="AA9" s="126"/>
      <c r="AB9" s="130">
        <f t="shared" si="0"/>
        <v>1</v>
      </c>
    </row>
    <row r="10" spans="1:28">
      <c r="A10" s="50" t="s">
        <v>5</v>
      </c>
      <c r="B10" s="56"/>
      <c r="C10" s="13"/>
      <c r="D10" s="13"/>
      <c r="E10" s="13">
        <v>1</v>
      </c>
      <c r="F10" s="13"/>
      <c r="G10" s="13"/>
      <c r="H10" s="55"/>
      <c r="I10" s="66"/>
      <c r="J10" s="15"/>
      <c r="K10" s="14"/>
      <c r="L10" s="14"/>
      <c r="M10" s="14"/>
      <c r="N10" s="14"/>
      <c r="O10" s="67"/>
      <c r="P10" s="78">
        <v>1</v>
      </c>
      <c r="Q10" s="16"/>
      <c r="R10" s="16"/>
      <c r="S10" s="79"/>
      <c r="T10" s="89"/>
      <c r="U10" s="90"/>
      <c r="V10" s="90"/>
      <c r="W10" s="117"/>
      <c r="X10" s="118"/>
      <c r="Y10" s="101"/>
      <c r="Z10" s="102"/>
      <c r="AA10" s="126"/>
      <c r="AB10" s="130">
        <f t="shared" si="0"/>
        <v>2</v>
      </c>
    </row>
    <row r="11" spans="1:28">
      <c r="A11" s="50" t="s">
        <v>0</v>
      </c>
      <c r="B11" s="56"/>
      <c r="C11" s="13">
        <v>1</v>
      </c>
      <c r="D11" s="13">
        <v>1</v>
      </c>
      <c r="E11" s="13">
        <v>1</v>
      </c>
      <c r="F11" s="13"/>
      <c r="G11" s="13"/>
      <c r="H11" s="55"/>
      <c r="I11" s="66"/>
      <c r="J11" s="15"/>
      <c r="K11" s="14"/>
      <c r="L11" s="14"/>
      <c r="M11" s="14"/>
      <c r="N11" s="14"/>
      <c r="O11" s="67"/>
      <c r="P11" s="78"/>
      <c r="Q11" s="16"/>
      <c r="R11" s="16"/>
      <c r="S11" s="79"/>
      <c r="T11" s="89"/>
      <c r="U11" s="90"/>
      <c r="V11" s="90"/>
      <c r="W11" s="117"/>
      <c r="X11" s="118"/>
      <c r="Y11" s="101"/>
      <c r="Z11" s="102"/>
      <c r="AA11" s="126">
        <v>1</v>
      </c>
      <c r="AB11" s="130">
        <f t="shared" si="0"/>
        <v>4</v>
      </c>
    </row>
    <row r="12" spans="1:28">
      <c r="A12" s="50" t="s">
        <v>1</v>
      </c>
      <c r="B12" s="56"/>
      <c r="C12" s="13"/>
      <c r="D12" s="13"/>
      <c r="E12" s="13"/>
      <c r="F12" s="13"/>
      <c r="G12" s="13">
        <v>1</v>
      </c>
      <c r="H12" s="55">
        <v>1</v>
      </c>
      <c r="I12" s="66"/>
      <c r="J12" s="15"/>
      <c r="K12" s="14"/>
      <c r="L12" s="14"/>
      <c r="M12" s="14"/>
      <c r="N12" s="14"/>
      <c r="O12" s="67"/>
      <c r="P12" s="78">
        <v>1</v>
      </c>
      <c r="Q12" s="16"/>
      <c r="R12" s="16">
        <v>1</v>
      </c>
      <c r="S12" s="79"/>
      <c r="T12" s="89"/>
      <c r="U12" s="90"/>
      <c r="V12" s="90"/>
      <c r="W12" s="117"/>
      <c r="X12" s="118"/>
      <c r="Y12" s="101"/>
      <c r="Z12" s="102"/>
      <c r="AA12" s="126"/>
      <c r="AB12" s="130">
        <f t="shared" si="0"/>
        <v>4</v>
      </c>
    </row>
    <row r="13" spans="1:28">
      <c r="A13" s="50" t="s">
        <v>9</v>
      </c>
      <c r="B13" s="57"/>
      <c r="C13" s="21"/>
      <c r="D13" s="21"/>
      <c r="E13" s="21"/>
      <c r="F13" s="21"/>
      <c r="G13" s="21"/>
      <c r="H13" s="58"/>
      <c r="I13" s="68"/>
      <c r="J13" s="23"/>
      <c r="K13" s="22"/>
      <c r="L13" s="22"/>
      <c r="M13" s="22"/>
      <c r="N13" s="22"/>
      <c r="O13" s="69"/>
      <c r="P13" s="80"/>
      <c r="Q13" s="24"/>
      <c r="R13" s="24"/>
      <c r="S13" s="81"/>
      <c r="T13" s="91"/>
      <c r="U13" s="92"/>
      <c r="V13" s="92"/>
      <c r="W13" s="119"/>
      <c r="X13" s="120"/>
      <c r="Y13" s="103"/>
      <c r="Z13" s="104"/>
      <c r="AA13" s="127"/>
      <c r="AB13" s="130">
        <f t="shared" si="0"/>
        <v>0</v>
      </c>
    </row>
    <row r="14" spans="1:28">
      <c r="A14" s="50" t="s">
        <v>2</v>
      </c>
      <c r="B14" s="56"/>
      <c r="C14" s="13"/>
      <c r="D14" s="13"/>
      <c r="E14" s="13">
        <v>2</v>
      </c>
      <c r="F14" s="13"/>
      <c r="G14" s="13"/>
      <c r="H14" s="55"/>
      <c r="I14" s="66"/>
      <c r="J14" s="15"/>
      <c r="K14" s="14"/>
      <c r="L14" s="14"/>
      <c r="M14" s="14"/>
      <c r="N14" s="14"/>
      <c r="O14" s="67"/>
      <c r="P14" s="78"/>
      <c r="Q14" s="16"/>
      <c r="R14" s="16"/>
      <c r="S14" s="79"/>
      <c r="T14" s="89"/>
      <c r="U14" s="90"/>
      <c r="V14" s="90"/>
      <c r="W14" s="117"/>
      <c r="X14" s="118"/>
      <c r="Y14" s="101"/>
      <c r="Z14" s="102"/>
      <c r="AA14" s="126"/>
      <c r="AB14" s="130">
        <f t="shared" si="0"/>
        <v>2</v>
      </c>
    </row>
    <row r="15" spans="1:28">
      <c r="A15" s="50" t="s">
        <v>3</v>
      </c>
      <c r="B15" s="56"/>
      <c r="C15" s="13"/>
      <c r="D15" s="13"/>
      <c r="E15" s="13"/>
      <c r="F15" s="13"/>
      <c r="G15" s="13">
        <v>1</v>
      </c>
      <c r="H15" s="55"/>
      <c r="I15" s="66">
        <v>2</v>
      </c>
      <c r="J15" s="14"/>
      <c r="K15" s="14">
        <v>1</v>
      </c>
      <c r="L15" s="14"/>
      <c r="M15" s="14"/>
      <c r="N15" s="14"/>
      <c r="O15" s="67"/>
      <c r="P15" s="78">
        <v>3</v>
      </c>
      <c r="Q15" s="16"/>
      <c r="R15" s="16"/>
      <c r="S15" s="79">
        <v>1</v>
      </c>
      <c r="T15" s="89"/>
      <c r="U15" s="90"/>
      <c r="V15" s="90"/>
      <c r="W15" s="117"/>
      <c r="X15" s="118"/>
      <c r="Y15" s="101"/>
      <c r="Z15" s="102"/>
      <c r="AA15" s="126"/>
      <c r="AB15" s="130">
        <f t="shared" si="0"/>
        <v>8</v>
      </c>
    </row>
    <row r="16" spans="1:28">
      <c r="A16" s="50" t="s">
        <v>8</v>
      </c>
      <c r="B16" s="56"/>
      <c r="C16" s="13"/>
      <c r="D16" s="13"/>
      <c r="E16" s="13"/>
      <c r="F16" s="13"/>
      <c r="G16" s="13"/>
      <c r="H16" s="55"/>
      <c r="I16" s="66"/>
      <c r="J16" s="15"/>
      <c r="K16" s="14"/>
      <c r="L16" s="14"/>
      <c r="M16" s="14"/>
      <c r="N16" s="14"/>
      <c r="O16" s="67"/>
      <c r="P16" s="78"/>
      <c r="Q16" s="16"/>
      <c r="R16" s="16"/>
      <c r="S16" s="79"/>
      <c r="T16" s="89">
        <v>1</v>
      </c>
      <c r="U16" s="90"/>
      <c r="V16" s="90"/>
      <c r="W16" s="117"/>
      <c r="X16" s="118"/>
      <c r="Y16" s="101"/>
      <c r="Z16" s="102"/>
      <c r="AA16" s="126"/>
      <c r="AB16" s="130">
        <f t="shared" si="0"/>
        <v>1</v>
      </c>
    </row>
    <row r="17" spans="1:28">
      <c r="A17" s="51" t="s">
        <v>45</v>
      </c>
      <c r="B17" s="59"/>
      <c r="C17" s="37"/>
      <c r="D17" s="37"/>
      <c r="E17" s="37"/>
      <c r="F17" s="37"/>
      <c r="G17" s="37">
        <v>1</v>
      </c>
      <c r="H17" s="60"/>
      <c r="I17" s="70"/>
      <c r="J17" s="39"/>
      <c r="K17" s="38"/>
      <c r="L17" s="38"/>
      <c r="M17" s="38"/>
      <c r="N17" s="38"/>
      <c r="O17" s="71"/>
      <c r="P17" s="82"/>
      <c r="Q17" s="40"/>
      <c r="R17" s="40"/>
      <c r="S17" s="83"/>
      <c r="T17" s="93"/>
      <c r="U17" s="94"/>
      <c r="V17" s="94"/>
      <c r="W17" s="121"/>
      <c r="X17" s="122"/>
      <c r="Y17" s="99"/>
      <c r="Z17" s="100"/>
      <c r="AA17" s="125"/>
      <c r="AB17" s="131">
        <f t="shared" si="0"/>
        <v>1</v>
      </c>
    </row>
    <row r="18" spans="1:28">
      <c r="A18" s="51" t="s">
        <v>50</v>
      </c>
      <c r="B18" s="59"/>
      <c r="C18" s="37"/>
      <c r="D18" s="37"/>
      <c r="E18" s="37">
        <v>1</v>
      </c>
      <c r="F18" s="37"/>
      <c r="G18" s="37"/>
      <c r="H18" s="60"/>
      <c r="I18" s="70"/>
      <c r="J18" s="39"/>
      <c r="K18" s="38"/>
      <c r="L18" s="38"/>
      <c r="M18" s="38"/>
      <c r="N18" s="38"/>
      <c r="O18" s="71"/>
      <c r="P18" s="82"/>
      <c r="Q18" s="40"/>
      <c r="R18" s="40"/>
      <c r="S18" s="83"/>
      <c r="T18" s="93"/>
      <c r="U18" s="94"/>
      <c r="V18" s="94"/>
      <c r="W18" s="121"/>
      <c r="X18" s="122"/>
      <c r="Y18" s="99"/>
      <c r="Z18" s="100"/>
      <c r="AA18" s="125"/>
      <c r="AB18" s="131">
        <f t="shared" si="0"/>
        <v>1</v>
      </c>
    </row>
    <row r="19" spans="1:28">
      <c r="A19" s="51" t="s">
        <v>46</v>
      </c>
      <c r="B19" s="59"/>
      <c r="C19" s="37"/>
      <c r="D19" s="37"/>
      <c r="E19" s="37">
        <v>1</v>
      </c>
      <c r="F19" s="37"/>
      <c r="G19" s="37"/>
      <c r="H19" s="60"/>
      <c r="I19" s="70"/>
      <c r="J19" s="39"/>
      <c r="K19" s="38"/>
      <c r="L19" s="38"/>
      <c r="M19" s="38"/>
      <c r="N19" s="38"/>
      <c r="O19" s="71"/>
      <c r="P19" s="82"/>
      <c r="Q19" s="40"/>
      <c r="R19" s="40"/>
      <c r="S19" s="83"/>
      <c r="T19" s="93"/>
      <c r="U19" s="94"/>
      <c r="V19" s="94"/>
      <c r="W19" s="121"/>
      <c r="X19" s="122"/>
      <c r="Y19" s="99"/>
      <c r="Z19" s="100"/>
      <c r="AA19" s="125"/>
      <c r="AB19" s="131">
        <f t="shared" si="0"/>
        <v>1</v>
      </c>
    </row>
    <row r="20" spans="1:28">
      <c r="A20" s="51" t="s">
        <v>51</v>
      </c>
      <c r="B20" s="59"/>
      <c r="C20" s="37"/>
      <c r="D20" s="37"/>
      <c r="E20" s="37">
        <v>1</v>
      </c>
      <c r="F20" s="37"/>
      <c r="G20" s="37"/>
      <c r="H20" s="60"/>
      <c r="I20" s="70"/>
      <c r="J20" s="39"/>
      <c r="K20" s="38"/>
      <c r="L20" s="38"/>
      <c r="M20" s="38"/>
      <c r="N20" s="38"/>
      <c r="O20" s="71"/>
      <c r="P20" s="82"/>
      <c r="Q20" s="40"/>
      <c r="R20" s="40"/>
      <c r="S20" s="83"/>
      <c r="T20" s="93"/>
      <c r="U20" s="94"/>
      <c r="V20" s="94"/>
      <c r="W20" s="121"/>
      <c r="X20" s="122"/>
      <c r="Y20" s="99"/>
      <c r="Z20" s="100"/>
      <c r="AA20" s="125"/>
      <c r="AB20" s="131">
        <f t="shared" si="0"/>
        <v>1</v>
      </c>
    </row>
    <row r="21" spans="1:28">
      <c r="A21" s="51" t="s">
        <v>54</v>
      </c>
      <c r="B21" s="59"/>
      <c r="C21" s="37"/>
      <c r="D21" s="37"/>
      <c r="E21" s="37"/>
      <c r="F21" s="37"/>
      <c r="G21" s="37"/>
      <c r="H21" s="60"/>
      <c r="I21" s="70"/>
      <c r="J21" s="39"/>
      <c r="K21" s="38"/>
      <c r="L21" s="38"/>
      <c r="M21" s="38"/>
      <c r="N21" s="38"/>
      <c r="O21" s="71"/>
      <c r="P21" s="82"/>
      <c r="Q21" s="40"/>
      <c r="R21" s="40"/>
      <c r="S21" s="83"/>
      <c r="T21" s="93"/>
      <c r="U21" s="94"/>
      <c r="V21" s="94">
        <v>1</v>
      </c>
      <c r="W21" s="121"/>
      <c r="X21" s="122"/>
      <c r="Y21" s="99"/>
      <c r="Z21" s="100"/>
      <c r="AA21" s="125"/>
      <c r="AB21" s="131">
        <f t="shared" si="0"/>
        <v>1</v>
      </c>
    </row>
    <row r="22" spans="1:28">
      <c r="A22" s="50" t="s">
        <v>6</v>
      </c>
      <c r="B22" s="56"/>
      <c r="C22" s="13"/>
      <c r="D22" s="13"/>
      <c r="E22" s="13"/>
      <c r="F22" s="13"/>
      <c r="G22" s="13"/>
      <c r="H22" s="55"/>
      <c r="I22" s="66">
        <v>1</v>
      </c>
      <c r="J22" s="15"/>
      <c r="K22" s="14"/>
      <c r="L22" s="14"/>
      <c r="M22" s="14"/>
      <c r="N22" s="14"/>
      <c r="O22" s="67"/>
      <c r="P22" s="78"/>
      <c r="Q22" s="16"/>
      <c r="R22" s="16"/>
      <c r="S22" s="79"/>
      <c r="T22" s="89"/>
      <c r="U22" s="90"/>
      <c r="V22" s="90"/>
      <c r="W22" s="117"/>
      <c r="X22" s="118"/>
      <c r="Y22" s="101"/>
      <c r="Z22" s="102"/>
      <c r="AA22" s="126"/>
      <c r="AB22" s="130">
        <f t="shared" si="0"/>
        <v>1</v>
      </c>
    </row>
    <row r="23" spans="1:28">
      <c r="A23" s="50" t="s">
        <v>4</v>
      </c>
      <c r="B23" s="61"/>
      <c r="C23" s="62"/>
      <c r="D23" s="62"/>
      <c r="E23" s="62"/>
      <c r="F23" s="62"/>
      <c r="G23" s="62"/>
      <c r="H23" s="63"/>
      <c r="I23" s="72"/>
      <c r="J23" s="73"/>
      <c r="K23" s="74">
        <v>1</v>
      </c>
      <c r="L23" s="74">
        <v>1</v>
      </c>
      <c r="M23" s="74">
        <v>1</v>
      </c>
      <c r="N23" s="74"/>
      <c r="O23" s="75"/>
      <c r="P23" s="84"/>
      <c r="Q23" s="85"/>
      <c r="R23" s="85"/>
      <c r="S23" s="86"/>
      <c r="T23" s="95"/>
      <c r="U23" s="96"/>
      <c r="V23" s="96"/>
      <c r="W23" s="123"/>
      <c r="X23" s="124"/>
      <c r="Y23" s="105"/>
      <c r="Z23" s="106"/>
      <c r="AA23" s="126">
        <v>3</v>
      </c>
      <c r="AB23" s="130">
        <f t="shared" si="0"/>
        <v>6</v>
      </c>
    </row>
    <row r="24" spans="1:28">
      <c r="A24" s="44" t="s">
        <v>11</v>
      </c>
      <c r="B24" s="45">
        <f t="shared" ref="B24:AA24" si="1">SUM(B6:B23)</f>
        <v>0</v>
      </c>
      <c r="C24" s="45">
        <f t="shared" si="1"/>
        <v>1</v>
      </c>
      <c r="D24" s="45">
        <f t="shared" si="1"/>
        <v>1</v>
      </c>
      <c r="E24" s="45">
        <f t="shared" si="1"/>
        <v>7</v>
      </c>
      <c r="F24" s="45">
        <f t="shared" si="1"/>
        <v>0</v>
      </c>
      <c r="G24" s="45">
        <f t="shared" si="1"/>
        <v>4</v>
      </c>
      <c r="H24" s="45">
        <f t="shared" si="1"/>
        <v>1</v>
      </c>
      <c r="I24" s="45">
        <f t="shared" si="1"/>
        <v>5</v>
      </c>
      <c r="J24" s="45">
        <f t="shared" si="1"/>
        <v>0</v>
      </c>
      <c r="K24" s="45">
        <f t="shared" si="1"/>
        <v>2</v>
      </c>
      <c r="L24" s="45">
        <f t="shared" si="1"/>
        <v>1</v>
      </c>
      <c r="M24" s="45">
        <f t="shared" si="1"/>
        <v>1</v>
      </c>
      <c r="N24" s="45">
        <f t="shared" si="1"/>
        <v>0</v>
      </c>
      <c r="O24" s="45">
        <f t="shared" si="1"/>
        <v>0</v>
      </c>
      <c r="P24" s="45">
        <f t="shared" si="1"/>
        <v>5</v>
      </c>
      <c r="Q24" s="45">
        <f t="shared" si="1"/>
        <v>0</v>
      </c>
      <c r="R24" s="45">
        <f t="shared" si="1"/>
        <v>1</v>
      </c>
      <c r="S24" s="45">
        <f t="shared" si="1"/>
        <v>1</v>
      </c>
      <c r="T24" s="45">
        <f t="shared" si="1"/>
        <v>1</v>
      </c>
      <c r="U24" s="45">
        <f t="shared" si="1"/>
        <v>0</v>
      </c>
      <c r="V24" s="45">
        <f t="shared" si="1"/>
        <v>1</v>
      </c>
      <c r="W24" s="45">
        <f>SUM(W5:W23)</f>
        <v>1</v>
      </c>
      <c r="X24" s="45">
        <f>SUM(X5:X23)</f>
        <v>1</v>
      </c>
      <c r="Y24" s="45">
        <f t="shared" si="1"/>
        <v>1</v>
      </c>
      <c r="Z24" s="45">
        <f t="shared" si="1"/>
        <v>0</v>
      </c>
      <c r="AA24" s="45">
        <f t="shared" si="1"/>
        <v>4</v>
      </c>
      <c r="AB24" s="45">
        <f>SUM(AB5:AB23)</f>
        <v>39</v>
      </c>
    </row>
    <row r="26" spans="1:28" s="2" customFormat="1">
      <c r="A26" s="4" t="s">
        <v>13</v>
      </c>
      <c r="B26" s="2">
        <f>SUM(B24:H24)</f>
        <v>14</v>
      </c>
      <c r="J26"/>
      <c r="AA26" s="3"/>
      <c r="AB26"/>
    </row>
    <row r="27" spans="1:28" s="2" customFormat="1">
      <c r="A27" s="4" t="s">
        <v>29</v>
      </c>
      <c r="B27" s="2">
        <f>SUM(I24:O24)</f>
        <v>9</v>
      </c>
      <c r="J27"/>
      <c r="AA27" s="3"/>
      <c r="AB27"/>
    </row>
    <row r="28" spans="1:28" s="2" customFormat="1">
      <c r="A28" s="4" t="s">
        <v>28</v>
      </c>
      <c r="B28" s="2">
        <f>SUM(P24:S24)</f>
        <v>7</v>
      </c>
      <c r="J28"/>
      <c r="AA28" s="3"/>
      <c r="AB28"/>
    </row>
    <row r="29" spans="1:28" s="2" customFormat="1">
      <c r="A29" s="4" t="s">
        <v>37</v>
      </c>
      <c r="B29" s="2">
        <f>T24</f>
        <v>1</v>
      </c>
      <c r="J29"/>
      <c r="AA29" s="3"/>
      <c r="AB29"/>
    </row>
    <row r="30" spans="1:28" s="2" customFormat="1">
      <c r="A30" s="4" t="s">
        <v>26</v>
      </c>
      <c r="B30" s="2">
        <f>W24+X24</f>
        <v>2</v>
      </c>
      <c r="J30"/>
      <c r="AA30" s="3"/>
      <c r="AB30"/>
    </row>
    <row r="31" spans="1:28" s="2" customFormat="1">
      <c r="A31" s="4" t="s">
        <v>30</v>
      </c>
      <c r="B31" s="2">
        <f>Y24+Z24</f>
        <v>1</v>
      </c>
      <c r="J31"/>
      <c r="AA31" s="3"/>
      <c r="AB31"/>
    </row>
    <row r="32" spans="1:28" s="2" customFormat="1">
      <c r="A32" s="4" t="s">
        <v>27</v>
      </c>
      <c r="B32" s="2">
        <v>1</v>
      </c>
      <c r="J32"/>
      <c r="AA32" s="3"/>
      <c r="AB32"/>
    </row>
    <row r="33" spans="1:28" s="2" customFormat="1">
      <c r="A33" s="4" t="s">
        <v>31</v>
      </c>
      <c r="B33" s="2">
        <f>AA24</f>
        <v>4</v>
      </c>
      <c r="J33"/>
      <c r="Q33" s="5"/>
      <c r="AA33" s="3"/>
      <c r="AB33"/>
    </row>
    <row r="34" spans="1:28" s="2" customFormat="1">
      <c r="A34" s="4" t="s">
        <v>32</v>
      </c>
      <c r="B34" s="2">
        <f>SUM(B26:B33)</f>
        <v>39</v>
      </c>
      <c r="J34"/>
      <c r="AA34" s="3"/>
      <c r="AB34"/>
    </row>
    <row r="35" spans="1:28" s="2" customFormat="1">
      <c r="J35"/>
      <c r="AA35" s="3"/>
      <c r="AB35"/>
    </row>
    <row r="38" spans="1:28" s="2" customFormat="1">
      <c r="A38"/>
      <c r="J38"/>
      <c r="O38" s="31"/>
      <c r="AA38" s="3"/>
      <c r="AB38"/>
    </row>
    <row r="42" spans="1:28" s="2" customFormat="1">
      <c r="A42"/>
      <c r="J42"/>
      <c r="U42" s="6"/>
      <c r="AA42" s="3"/>
      <c r="AB42"/>
    </row>
    <row r="43" spans="1:28" s="2" customFormat="1">
      <c r="A43"/>
      <c r="J43"/>
      <c r="U43" s="6"/>
      <c r="AA43" s="3"/>
      <c r="AB43"/>
    </row>
    <row r="47" spans="1:28" s="2" customFormat="1">
      <c r="A47" s="30"/>
      <c r="J47"/>
      <c r="AA47" s="3"/>
      <c r="AB47"/>
    </row>
    <row r="61" spans="1:28" s="2" customFormat="1">
      <c r="A61"/>
      <c r="E61" s="5"/>
      <c r="J61"/>
      <c r="AA61" s="3"/>
      <c r="AB61"/>
    </row>
    <row r="62" spans="1:28" s="2" customFormat="1">
      <c r="A62"/>
      <c r="E62" s="7"/>
      <c r="G62" s="6"/>
      <c r="J62"/>
      <c r="AA62" s="3"/>
      <c r="AB62"/>
    </row>
  </sheetData>
  <sheetProtection password="C76B" sheet="1" objects="1" scenarios="1"/>
  <mergeCells count="9">
    <mergeCell ref="A1:AB1"/>
    <mergeCell ref="A2:A4"/>
    <mergeCell ref="B2:AA2"/>
    <mergeCell ref="AB2:AB4"/>
    <mergeCell ref="B3:H3"/>
    <mergeCell ref="I3:O3"/>
    <mergeCell ref="P3:S3"/>
    <mergeCell ref="W3:X3"/>
    <mergeCell ref="Y3:Z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AB61"/>
  <sheetViews>
    <sheetView zoomScale="70" zoomScaleNormal="70" workbookViewId="0">
      <selection activeCell="AB32" sqref="AB32"/>
    </sheetView>
  </sheetViews>
  <sheetFormatPr defaultRowHeight="15"/>
  <cols>
    <col min="1" max="1" width="18.140625" customWidth="1"/>
    <col min="2" max="9" width="7.7109375" style="2" customWidth="1"/>
    <col min="10" max="10" width="7.7109375" customWidth="1"/>
    <col min="11" max="11" width="7.7109375" style="2" customWidth="1"/>
    <col min="12" max="13" width="8.5703125" style="2" customWidth="1"/>
    <col min="14" max="18" width="7.7109375" style="2" customWidth="1"/>
    <col min="19" max="19" width="6.42578125" style="2" customWidth="1"/>
    <col min="20" max="20" width="10.7109375" style="2" customWidth="1"/>
    <col min="21" max="21" width="8.140625" style="2" customWidth="1"/>
    <col min="22" max="22" width="14.5703125" style="2" customWidth="1"/>
    <col min="23" max="24" width="7.85546875" style="2" customWidth="1"/>
    <col min="25" max="26" width="7.7109375" style="2" customWidth="1"/>
    <col min="27" max="27" width="8.7109375" style="3" bestFit="1" customWidth="1"/>
    <col min="28" max="28" width="10.42578125" customWidth="1"/>
  </cols>
  <sheetData>
    <row r="1" spans="1:28" ht="30" customHeight="1">
      <c r="A1" s="138" t="s">
        <v>53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</row>
    <row r="2" spans="1:28" ht="21.75" customHeight="1">
      <c r="A2" s="139" t="s">
        <v>35</v>
      </c>
      <c r="B2" s="141" t="s">
        <v>34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39"/>
      <c r="AB2" s="141" t="s">
        <v>11</v>
      </c>
    </row>
    <row r="3" spans="1:28" ht="28.5" customHeight="1">
      <c r="A3" s="140"/>
      <c r="B3" s="142" t="s">
        <v>13</v>
      </c>
      <c r="C3" s="142"/>
      <c r="D3" s="142"/>
      <c r="E3" s="142"/>
      <c r="F3" s="142"/>
      <c r="G3" s="142"/>
      <c r="H3" s="142"/>
      <c r="I3" s="142" t="s">
        <v>29</v>
      </c>
      <c r="J3" s="142"/>
      <c r="K3" s="142"/>
      <c r="L3" s="142"/>
      <c r="M3" s="142"/>
      <c r="N3" s="142"/>
      <c r="O3" s="142"/>
      <c r="P3" s="142" t="s">
        <v>28</v>
      </c>
      <c r="Q3" s="142"/>
      <c r="R3" s="142"/>
      <c r="S3" s="142"/>
      <c r="T3" s="109" t="s">
        <v>38</v>
      </c>
      <c r="U3" s="109" t="s">
        <v>39</v>
      </c>
      <c r="V3" s="134" t="s">
        <v>27</v>
      </c>
      <c r="W3" s="143" t="s">
        <v>26</v>
      </c>
      <c r="X3" s="144"/>
      <c r="Y3" s="143" t="s">
        <v>24</v>
      </c>
      <c r="Z3" s="144"/>
      <c r="AA3" s="112" t="s">
        <v>40</v>
      </c>
      <c r="AB3" s="141"/>
    </row>
    <row r="4" spans="1:28">
      <c r="A4" s="140"/>
      <c r="B4" s="113" t="s">
        <v>12</v>
      </c>
      <c r="C4" s="113" t="s">
        <v>14</v>
      </c>
      <c r="D4" s="113" t="s">
        <v>15</v>
      </c>
      <c r="E4" s="113" t="s">
        <v>16</v>
      </c>
      <c r="F4" s="113" t="s">
        <v>19</v>
      </c>
      <c r="G4" s="113" t="s">
        <v>18</v>
      </c>
      <c r="H4" s="113" t="s">
        <v>23</v>
      </c>
      <c r="I4" s="113" t="s">
        <v>25</v>
      </c>
      <c r="J4" s="113" t="s">
        <v>33</v>
      </c>
      <c r="K4" s="113" t="s">
        <v>18</v>
      </c>
      <c r="L4" s="113" t="s">
        <v>22</v>
      </c>
      <c r="M4" s="113" t="s">
        <v>43</v>
      </c>
      <c r="N4" s="113" t="s">
        <v>23</v>
      </c>
      <c r="O4" s="113" t="s">
        <v>21</v>
      </c>
      <c r="P4" s="113" t="s">
        <v>18</v>
      </c>
      <c r="Q4" s="113" t="s">
        <v>20</v>
      </c>
      <c r="R4" s="113" t="s">
        <v>12</v>
      </c>
      <c r="S4" s="113" t="s">
        <v>19</v>
      </c>
      <c r="T4" s="114" t="s">
        <v>18</v>
      </c>
      <c r="U4" s="114" t="s">
        <v>16</v>
      </c>
      <c r="V4" s="114" t="s">
        <v>42</v>
      </c>
      <c r="W4" s="113" t="s">
        <v>18</v>
      </c>
      <c r="X4" s="113" t="s">
        <v>49</v>
      </c>
      <c r="Y4" s="113" t="s">
        <v>18</v>
      </c>
      <c r="Z4" s="113" t="s">
        <v>25</v>
      </c>
      <c r="AA4" s="113" t="s">
        <v>17</v>
      </c>
      <c r="AB4" s="141"/>
    </row>
    <row r="5" spans="1:28">
      <c r="A5" s="50" t="s">
        <v>10</v>
      </c>
      <c r="B5" s="52"/>
      <c r="C5" s="8"/>
      <c r="D5" s="8"/>
      <c r="E5" s="8"/>
      <c r="F5" s="8"/>
      <c r="G5" s="8"/>
      <c r="H5" s="53"/>
      <c r="I5" s="64"/>
      <c r="J5" s="10"/>
      <c r="K5" s="9"/>
      <c r="L5" s="9"/>
      <c r="M5" s="9"/>
      <c r="N5" s="9"/>
      <c r="O5" s="65"/>
      <c r="P5" s="76"/>
      <c r="Q5" s="11"/>
      <c r="R5" s="11"/>
      <c r="S5" s="77"/>
      <c r="T5" s="87"/>
      <c r="U5" s="88"/>
      <c r="V5" s="88"/>
      <c r="W5" s="115">
        <v>1</v>
      </c>
      <c r="X5" s="116">
        <v>1</v>
      </c>
      <c r="Y5" s="97"/>
      <c r="Z5" s="98"/>
      <c r="AA5" s="125"/>
      <c r="AB5" s="130">
        <f>SUM(B5:AA5)</f>
        <v>2</v>
      </c>
    </row>
    <row r="6" spans="1:28">
      <c r="A6" s="50" t="s">
        <v>7</v>
      </c>
      <c r="B6" s="56"/>
      <c r="C6" s="13"/>
      <c r="D6" s="13"/>
      <c r="E6" s="13"/>
      <c r="F6" s="13"/>
      <c r="G6" s="13">
        <v>1</v>
      </c>
      <c r="H6" s="55"/>
      <c r="I6" s="66"/>
      <c r="J6" s="15"/>
      <c r="K6" s="14"/>
      <c r="L6" s="14"/>
      <c r="M6" s="14"/>
      <c r="N6" s="14"/>
      <c r="O6" s="67"/>
      <c r="P6" s="78"/>
      <c r="Q6" s="16"/>
      <c r="R6" s="16"/>
      <c r="S6" s="79"/>
      <c r="T6" s="89"/>
      <c r="U6" s="90"/>
      <c r="V6" s="90"/>
      <c r="W6" s="117"/>
      <c r="X6" s="118"/>
      <c r="Y6" s="101"/>
      <c r="Z6" s="102"/>
      <c r="AA6" s="126"/>
      <c r="AB6" s="130">
        <f t="shared" ref="AB6:AB22" si="0">SUM(B6:AA6)</f>
        <v>1</v>
      </c>
    </row>
    <row r="7" spans="1:28">
      <c r="A7" s="50" t="s">
        <v>52</v>
      </c>
      <c r="B7" s="56"/>
      <c r="C7" s="13"/>
      <c r="D7" s="13"/>
      <c r="E7" s="13"/>
      <c r="F7" s="13"/>
      <c r="G7" s="13"/>
      <c r="H7" s="55"/>
      <c r="I7" s="66">
        <v>1</v>
      </c>
      <c r="J7" s="15"/>
      <c r="K7" s="14"/>
      <c r="L7" s="14"/>
      <c r="M7" s="14"/>
      <c r="N7" s="14"/>
      <c r="O7" s="67"/>
      <c r="P7" s="78"/>
      <c r="Q7" s="16"/>
      <c r="R7" s="16"/>
      <c r="S7" s="79"/>
      <c r="T7" s="89"/>
      <c r="U7" s="90"/>
      <c r="V7" s="90"/>
      <c r="W7" s="117"/>
      <c r="X7" s="118"/>
      <c r="Y7" s="101"/>
      <c r="Z7" s="102"/>
      <c r="AA7" s="126"/>
      <c r="AB7" s="130">
        <f t="shared" si="0"/>
        <v>1</v>
      </c>
    </row>
    <row r="8" spans="1:28">
      <c r="A8" s="50" t="s">
        <v>47</v>
      </c>
      <c r="B8" s="56"/>
      <c r="C8" s="13"/>
      <c r="D8" s="13"/>
      <c r="E8" s="13"/>
      <c r="F8" s="13"/>
      <c r="G8" s="13"/>
      <c r="H8" s="55"/>
      <c r="I8" s="66">
        <v>1</v>
      </c>
      <c r="J8" s="15"/>
      <c r="K8" s="14"/>
      <c r="L8" s="14"/>
      <c r="M8" s="14"/>
      <c r="N8" s="14"/>
      <c r="O8" s="67"/>
      <c r="P8" s="78"/>
      <c r="Q8" s="16"/>
      <c r="R8" s="16"/>
      <c r="S8" s="79"/>
      <c r="T8" s="89"/>
      <c r="U8" s="90"/>
      <c r="V8" s="90"/>
      <c r="W8" s="117"/>
      <c r="X8" s="118"/>
      <c r="Y8" s="101"/>
      <c r="Z8" s="102"/>
      <c r="AA8" s="126"/>
      <c r="AB8" s="130">
        <f t="shared" si="0"/>
        <v>1</v>
      </c>
    </row>
    <row r="9" spans="1:28">
      <c r="A9" s="50" t="s">
        <v>5</v>
      </c>
      <c r="B9" s="56"/>
      <c r="C9" s="13"/>
      <c r="D9" s="13"/>
      <c r="E9" s="13"/>
      <c r="F9" s="13"/>
      <c r="G9" s="13"/>
      <c r="H9" s="55"/>
      <c r="I9" s="66"/>
      <c r="J9" s="15"/>
      <c r="K9" s="14"/>
      <c r="L9" s="14"/>
      <c r="M9" s="14"/>
      <c r="N9" s="14"/>
      <c r="O9" s="67"/>
      <c r="P9" s="78">
        <v>1</v>
      </c>
      <c r="Q9" s="16"/>
      <c r="R9" s="16"/>
      <c r="S9" s="79"/>
      <c r="T9" s="89"/>
      <c r="U9" s="90"/>
      <c r="V9" s="90"/>
      <c r="W9" s="117"/>
      <c r="X9" s="118"/>
      <c r="Y9" s="101"/>
      <c r="Z9" s="102"/>
      <c r="AA9" s="126"/>
      <c r="AB9" s="130">
        <f t="shared" si="0"/>
        <v>1</v>
      </c>
    </row>
    <row r="10" spans="1:28">
      <c r="A10" s="50" t="s">
        <v>0</v>
      </c>
      <c r="B10" s="56"/>
      <c r="C10" s="13">
        <v>1</v>
      </c>
      <c r="D10" s="13">
        <v>1</v>
      </c>
      <c r="E10" s="13">
        <v>1</v>
      </c>
      <c r="F10" s="13"/>
      <c r="G10" s="13"/>
      <c r="H10" s="55"/>
      <c r="I10" s="66"/>
      <c r="J10" s="15"/>
      <c r="K10" s="14"/>
      <c r="L10" s="14"/>
      <c r="M10" s="14"/>
      <c r="N10" s="14"/>
      <c r="O10" s="67"/>
      <c r="P10" s="78"/>
      <c r="Q10" s="16"/>
      <c r="R10" s="16"/>
      <c r="S10" s="79"/>
      <c r="T10" s="89"/>
      <c r="U10" s="90"/>
      <c r="V10" s="90"/>
      <c r="W10" s="117"/>
      <c r="X10" s="118"/>
      <c r="Y10" s="101"/>
      <c r="Z10" s="102"/>
      <c r="AA10" s="126">
        <v>1</v>
      </c>
      <c r="AB10" s="130">
        <f t="shared" si="0"/>
        <v>4</v>
      </c>
    </row>
    <row r="11" spans="1:28">
      <c r="A11" s="50" t="s">
        <v>1</v>
      </c>
      <c r="B11" s="56"/>
      <c r="C11" s="13"/>
      <c r="D11" s="13"/>
      <c r="E11" s="13"/>
      <c r="F11" s="13"/>
      <c r="G11" s="13">
        <v>1</v>
      </c>
      <c r="H11" s="55">
        <v>1</v>
      </c>
      <c r="I11" s="66"/>
      <c r="J11" s="15"/>
      <c r="K11" s="14"/>
      <c r="L11" s="14"/>
      <c r="M11" s="14"/>
      <c r="N11" s="14"/>
      <c r="O11" s="67"/>
      <c r="P11" s="78">
        <v>1</v>
      </c>
      <c r="Q11" s="16"/>
      <c r="R11" s="16">
        <v>1</v>
      </c>
      <c r="S11" s="79"/>
      <c r="T11" s="89"/>
      <c r="U11" s="90"/>
      <c r="V11" s="90"/>
      <c r="W11" s="117"/>
      <c r="X11" s="118"/>
      <c r="Y11" s="101"/>
      <c r="Z11" s="102"/>
      <c r="AA11" s="126"/>
      <c r="AB11" s="130">
        <f t="shared" si="0"/>
        <v>4</v>
      </c>
    </row>
    <row r="12" spans="1:28">
      <c r="A12" s="50" t="s">
        <v>9</v>
      </c>
      <c r="B12" s="57"/>
      <c r="C12" s="21"/>
      <c r="D12" s="21"/>
      <c r="E12" s="21"/>
      <c r="F12" s="21"/>
      <c r="G12" s="21"/>
      <c r="H12" s="58"/>
      <c r="I12" s="68"/>
      <c r="J12" s="23"/>
      <c r="K12" s="22"/>
      <c r="L12" s="22"/>
      <c r="M12" s="22"/>
      <c r="N12" s="22"/>
      <c r="O12" s="69"/>
      <c r="P12" s="80"/>
      <c r="Q12" s="24"/>
      <c r="R12" s="24"/>
      <c r="S12" s="81"/>
      <c r="T12" s="91"/>
      <c r="U12" s="92"/>
      <c r="V12" s="92"/>
      <c r="W12" s="119"/>
      <c r="X12" s="120"/>
      <c r="Y12" s="103"/>
      <c r="Z12" s="104"/>
      <c r="AA12" s="127"/>
      <c r="AB12" s="130">
        <f t="shared" si="0"/>
        <v>0</v>
      </c>
    </row>
    <row r="13" spans="1:28">
      <c r="A13" s="50" t="s">
        <v>2</v>
      </c>
      <c r="B13" s="56"/>
      <c r="C13" s="13"/>
      <c r="D13" s="13"/>
      <c r="E13" s="13">
        <v>2</v>
      </c>
      <c r="F13" s="13"/>
      <c r="G13" s="13"/>
      <c r="H13" s="55"/>
      <c r="I13" s="66"/>
      <c r="J13" s="15"/>
      <c r="K13" s="14"/>
      <c r="L13" s="14"/>
      <c r="M13" s="14"/>
      <c r="N13" s="14"/>
      <c r="O13" s="67"/>
      <c r="P13" s="78"/>
      <c r="Q13" s="16"/>
      <c r="R13" s="16"/>
      <c r="S13" s="79"/>
      <c r="T13" s="89"/>
      <c r="U13" s="90"/>
      <c r="V13" s="90"/>
      <c r="W13" s="117"/>
      <c r="X13" s="118"/>
      <c r="Y13" s="101"/>
      <c r="Z13" s="102"/>
      <c r="AA13" s="126"/>
      <c r="AB13" s="130">
        <f t="shared" si="0"/>
        <v>2</v>
      </c>
    </row>
    <row r="14" spans="1:28">
      <c r="A14" s="50" t="s">
        <v>3</v>
      </c>
      <c r="B14" s="56"/>
      <c r="C14" s="13"/>
      <c r="D14" s="13"/>
      <c r="E14" s="13"/>
      <c r="F14" s="13"/>
      <c r="G14" s="13">
        <v>1</v>
      </c>
      <c r="H14" s="55"/>
      <c r="I14" s="66">
        <v>2</v>
      </c>
      <c r="J14" s="14"/>
      <c r="K14" s="14">
        <v>1</v>
      </c>
      <c r="L14" s="14"/>
      <c r="M14" s="14"/>
      <c r="N14" s="14"/>
      <c r="O14" s="67"/>
      <c r="P14" s="78">
        <v>3</v>
      </c>
      <c r="Q14" s="16"/>
      <c r="R14" s="16"/>
      <c r="S14" s="79">
        <v>1</v>
      </c>
      <c r="T14" s="89"/>
      <c r="U14" s="90"/>
      <c r="V14" s="90"/>
      <c r="W14" s="117"/>
      <c r="X14" s="118"/>
      <c r="Y14" s="101"/>
      <c r="Z14" s="102"/>
      <c r="AA14" s="126"/>
      <c r="AB14" s="130">
        <f t="shared" si="0"/>
        <v>8</v>
      </c>
    </row>
    <row r="15" spans="1:28">
      <c r="A15" s="50" t="s">
        <v>8</v>
      </c>
      <c r="B15" s="56"/>
      <c r="C15" s="13"/>
      <c r="D15" s="13"/>
      <c r="E15" s="13"/>
      <c r="F15" s="13"/>
      <c r="G15" s="13"/>
      <c r="H15" s="55"/>
      <c r="I15" s="66"/>
      <c r="J15" s="15"/>
      <c r="K15" s="14"/>
      <c r="L15" s="14"/>
      <c r="M15" s="14"/>
      <c r="N15" s="14"/>
      <c r="O15" s="67"/>
      <c r="P15" s="78"/>
      <c r="Q15" s="16"/>
      <c r="R15" s="16"/>
      <c r="S15" s="79"/>
      <c r="T15" s="89">
        <v>1</v>
      </c>
      <c r="U15" s="90"/>
      <c r="V15" s="90"/>
      <c r="W15" s="117"/>
      <c r="X15" s="118"/>
      <c r="Y15" s="101"/>
      <c r="Z15" s="102"/>
      <c r="AA15" s="126"/>
      <c r="AB15" s="130">
        <f t="shared" si="0"/>
        <v>1</v>
      </c>
    </row>
    <row r="16" spans="1:28">
      <c r="A16" s="51" t="s">
        <v>45</v>
      </c>
      <c r="B16" s="59"/>
      <c r="C16" s="37"/>
      <c r="D16" s="37"/>
      <c r="E16" s="37"/>
      <c r="F16" s="37"/>
      <c r="G16" s="37">
        <v>1</v>
      </c>
      <c r="H16" s="60"/>
      <c r="I16" s="70"/>
      <c r="J16" s="39"/>
      <c r="K16" s="38"/>
      <c r="L16" s="38"/>
      <c r="M16" s="38"/>
      <c r="N16" s="38"/>
      <c r="O16" s="71"/>
      <c r="P16" s="82"/>
      <c r="Q16" s="40"/>
      <c r="R16" s="40"/>
      <c r="S16" s="83"/>
      <c r="T16" s="93"/>
      <c r="U16" s="94"/>
      <c r="V16" s="94"/>
      <c r="W16" s="121"/>
      <c r="X16" s="122"/>
      <c r="Y16" s="99"/>
      <c r="Z16" s="100"/>
      <c r="AA16" s="125"/>
      <c r="AB16" s="131">
        <f t="shared" si="0"/>
        <v>1</v>
      </c>
    </row>
    <row r="17" spans="1:28">
      <c r="A17" s="51" t="s">
        <v>50</v>
      </c>
      <c r="B17" s="59"/>
      <c r="C17" s="37"/>
      <c r="D17" s="37"/>
      <c r="E17" s="37">
        <v>1</v>
      </c>
      <c r="F17" s="37"/>
      <c r="G17" s="37"/>
      <c r="H17" s="60"/>
      <c r="I17" s="70"/>
      <c r="J17" s="39"/>
      <c r="K17" s="38"/>
      <c r="L17" s="38"/>
      <c r="M17" s="38"/>
      <c r="N17" s="38"/>
      <c r="O17" s="71"/>
      <c r="P17" s="82"/>
      <c r="Q17" s="40"/>
      <c r="R17" s="40"/>
      <c r="S17" s="83"/>
      <c r="T17" s="93"/>
      <c r="U17" s="94"/>
      <c r="V17" s="94"/>
      <c r="W17" s="121"/>
      <c r="X17" s="122"/>
      <c r="Y17" s="99"/>
      <c r="Z17" s="100"/>
      <c r="AA17" s="125"/>
      <c r="AB17" s="131">
        <f t="shared" si="0"/>
        <v>1</v>
      </c>
    </row>
    <row r="18" spans="1:28">
      <c r="A18" s="51" t="s">
        <v>46</v>
      </c>
      <c r="B18" s="59"/>
      <c r="C18" s="37"/>
      <c r="D18" s="37"/>
      <c r="E18" s="37">
        <v>1</v>
      </c>
      <c r="F18" s="37"/>
      <c r="G18" s="37"/>
      <c r="H18" s="60"/>
      <c r="I18" s="70"/>
      <c r="J18" s="39"/>
      <c r="K18" s="38"/>
      <c r="L18" s="38"/>
      <c r="M18" s="38"/>
      <c r="N18" s="38"/>
      <c r="O18" s="71"/>
      <c r="P18" s="82"/>
      <c r="Q18" s="40"/>
      <c r="R18" s="40"/>
      <c r="S18" s="83"/>
      <c r="T18" s="93"/>
      <c r="U18" s="94"/>
      <c r="V18" s="94"/>
      <c r="W18" s="121"/>
      <c r="X18" s="122"/>
      <c r="Y18" s="99"/>
      <c r="Z18" s="100"/>
      <c r="AA18" s="125"/>
      <c r="AB18" s="131">
        <f t="shared" si="0"/>
        <v>1</v>
      </c>
    </row>
    <row r="19" spans="1:28">
      <c r="A19" s="51" t="s">
        <v>51</v>
      </c>
      <c r="B19" s="59"/>
      <c r="C19" s="37"/>
      <c r="D19" s="37"/>
      <c r="E19" s="37">
        <v>1</v>
      </c>
      <c r="F19" s="37"/>
      <c r="G19" s="37"/>
      <c r="H19" s="60"/>
      <c r="I19" s="70"/>
      <c r="J19" s="39"/>
      <c r="K19" s="38"/>
      <c r="L19" s="38"/>
      <c r="M19" s="38"/>
      <c r="N19" s="38"/>
      <c r="O19" s="71"/>
      <c r="P19" s="82"/>
      <c r="Q19" s="40"/>
      <c r="R19" s="40"/>
      <c r="S19" s="83"/>
      <c r="T19" s="93"/>
      <c r="U19" s="94"/>
      <c r="V19" s="94"/>
      <c r="W19" s="121"/>
      <c r="X19" s="122"/>
      <c r="Y19" s="99"/>
      <c r="Z19" s="100"/>
      <c r="AA19" s="125"/>
      <c r="AB19" s="131">
        <f t="shared" si="0"/>
        <v>1</v>
      </c>
    </row>
    <row r="20" spans="1:28">
      <c r="A20" s="51" t="s">
        <v>54</v>
      </c>
      <c r="B20" s="59"/>
      <c r="C20" s="37"/>
      <c r="D20" s="37"/>
      <c r="E20" s="37"/>
      <c r="F20" s="37"/>
      <c r="G20" s="37"/>
      <c r="H20" s="60"/>
      <c r="I20" s="70"/>
      <c r="J20" s="39"/>
      <c r="K20" s="38"/>
      <c r="L20" s="38"/>
      <c r="M20" s="38"/>
      <c r="N20" s="38"/>
      <c r="O20" s="71"/>
      <c r="P20" s="82"/>
      <c r="Q20" s="40"/>
      <c r="R20" s="40"/>
      <c r="S20" s="83"/>
      <c r="T20" s="93"/>
      <c r="U20" s="94"/>
      <c r="V20" s="94">
        <v>1</v>
      </c>
      <c r="W20" s="121"/>
      <c r="X20" s="122"/>
      <c r="Y20" s="99"/>
      <c r="Z20" s="100"/>
      <c r="AA20" s="125"/>
      <c r="AB20" s="131">
        <f t="shared" si="0"/>
        <v>1</v>
      </c>
    </row>
    <row r="21" spans="1:28">
      <c r="A21" s="50" t="s">
        <v>55</v>
      </c>
      <c r="B21" s="56"/>
      <c r="C21" s="13"/>
      <c r="D21" s="13"/>
      <c r="E21" s="13"/>
      <c r="F21" s="13"/>
      <c r="G21" s="13"/>
      <c r="H21" s="55"/>
      <c r="I21" s="66">
        <v>1</v>
      </c>
      <c r="J21" s="15"/>
      <c r="K21" s="14"/>
      <c r="L21" s="14"/>
      <c r="M21" s="14"/>
      <c r="N21" s="14"/>
      <c r="O21" s="67"/>
      <c r="P21" s="78"/>
      <c r="Q21" s="16"/>
      <c r="R21" s="16"/>
      <c r="S21" s="79"/>
      <c r="T21" s="89"/>
      <c r="U21" s="90"/>
      <c r="V21" s="90"/>
      <c r="W21" s="117"/>
      <c r="X21" s="118"/>
      <c r="Y21" s="101">
        <v>1</v>
      </c>
      <c r="Z21" s="102"/>
      <c r="AA21" s="126"/>
      <c r="AB21" s="130">
        <f t="shared" si="0"/>
        <v>2</v>
      </c>
    </row>
    <row r="22" spans="1:28">
      <c r="A22" s="50" t="s">
        <v>4</v>
      </c>
      <c r="B22" s="61"/>
      <c r="C22" s="62"/>
      <c r="D22" s="62"/>
      <c r="E22" s="62"/>
      <c r="F22" s="62"/>
      <c r="G22" s="62"/>
      <c r="H22" s="63"/>
      <c r="I22" s="72"/>
      <c r="J22" s="73"/>
      <c r="K22" s="74">
        <v>1</v>
      </c>
      <c r="L22" s="74"/>
      <c r="M22" s="74">
        <v>1</v>
      </c>
      <c r="N22" s="74"/>
      <c r="O22" s="75"/>
      <c r="P22" s="84"/>
      <c r="Q22" s="85"/>
      <c r="R22" s="85"/>
      <c r="S22" s="86"/>
      <c r="T22" s="95"/>
      <c r="U22" s="96"/>
      <c r="V22" s="96"/>
      <c r="W22" s="123"/>
      <c r="X22" s="124"/>
      <c r="Y22" s="105"/>
      <c r="Z22" s="106"/>
      <c r="AA22" s="126">
        <v>3</v>
      </c>
      <c r="AB22" s="130">
        <f t="shared" si="0"/>
        <v>5</v>
      </c>
    </row>
    <row r="23" spans="1:28">
      <c r="A23" s="44" t="s">
        <v>11</v>
      </c>
      <c r="B23" s="45">
        <f t="shared" ref="B23:V23" si="1">SUM(B6:B22)</f>
        <v>0</v>
      </c>
      <c r="C23" s="45">
        <f t="shared" si="1"/>
        <v>1</v>
      </c>
      <c r="D23" s="45">
        <f t="shared" si="1"/>
        <v>1</v>
      </c>
      <c r="E23" s="45">
        <f t="shared" si="1"/>
        <v>6</v>
      </c>
      <c r="F23" s="45">
        <f t="shared" si="1"/>
        <v>0</v>
      </c>
      <c r="G23" s="45">
        <f t="shared" si="1"/>
        <v>4</v>
      </c>
      <c r="H23" s="45">
        <f t="shared" si="1"/>
        <v>1</v>
      </c>
      <c r="I23" s="45">
        <f t="shared" si="1"/>
        <v>5</v>
      </c>
      <c r="J23" s="45">
        <f t="shared" si="1"/>
        <v>0</v>
      </c>
      <c r="K23" s="45">
        <f t="shared" si="1"/>
        <v>2</v>
      </c>
      <c r="L23" s="45">
        <f t="shared" si="1"/>
        <v>0</v>
      </c>
      <c r="M23" s="45">
        <f t="shared" si="1"/>
        <v>1</v>
      </c>
      <c r="N23" s="45">
        <f t="shared" si="1"/>
        <v>0</v>
      </c>
      <c r="O23" s="45">
        <f t="shared" si="1"/>
        <v>0</v>
      </c>
      <c r="P23" s="45">
        <f t="shared" si="1"/>
        <v>5</v>
      </c>
      <c r="Q23" s="45">
        <f t="shared" si="1"/>
        <v>0</v>
      </c>
      <c r="R23" s="45">
        <f t="shared" si="1"/>
        <v>1</v>
      </c>
      <c r="S23" s="45">
        <f t="shared" si="1"/>
        <v>1</v>
      </c>
      <c r="T23" s="45">
        <f t="shared" si="1"/>
        <v>1</v>
      </c>
      <c r="U23" s="45">
        <f t="shared" si="1"/>
        <v>0</v>
      </c>
      <c r="V23" s="45">
        <f t="shared" si="1"/>
        <v>1</v>
      </c>
      <c r="W23" s="45">
        <f>SUM(W5:W22)</f>
        <v>1</v>
      </c>
      <c r="X23" s="45">
        <f>SUM(X5:X22)</f>
        <v>1</v>
      </c>
      <c r="Y23" s="45">
        <f>SUM(Y6:Y22)</f>
        <v>1</v>
      </c>
      <c r="Z23" s="45">
        <f>SUM(Z6:Z22)</f>
        <v>0</v>
      </c>
      <c r="AA23" s="45">
        <f>SUM(AA6:AA22)</f>
        <v>4</v>
      </c>
      <c r="AB23" s="45">
        <f>SUM(AB5:AB22)</f>
        <v>37</v>
      </c>
    </row>
    <row r="25" spans="1:28" s="2" customFormat="1">
      <c r="A25" s="4" t="s">
        <v>13</v>
      </c>
      <c r="B25" s="2">
        <f>SUM(B23:H23)</f>
        <v>13</v>
      </c>
      <c r="J25"/>
      <c r="AA25" s="3"/>
      <c r="AB25"/>
    </row>
    <row r="26" spans="1:28" s="2" customFormat="1">
      <c r="A26" s="4" t="s">
        <v>29</v>
      </c>
      <c r="B26" s="2">
        <f>SUM(I23:O23)</f>
        <v>8</v>
      </c>
      <c r="J26"/>
      <c r="AA26" s="3"/>
      <c r="AB26"/>
    </row>
    <row r="27" spans="1:28" s="2" customFormat="1">
      <c r="A27" s="4" t="s">
        <v>28</v>
      </c>
      <c r="B27" s="2">
        <f>SUM(P23:S23)</f>
        <v>7</v>
      </c>
      <c r="J27"/>
      <c r="AA27" s="3"/>
      <c r="AB27"/>
    </row>
    <row r="28" spans="1:28" s="2" customFormat="1">
      <c r="A28" s="4" t="s">
        <v>37</v>
      </c>
      <c r="B28" s="2">
        <f>T23</f>
        <v>1</v>
      </c>
      <c r="J28"/>
      <c r="AA28" s="3"/>
      <c r="AB28"/>
    </row>
    <row r="29" spans="1:28" s="2" customFormat="1">
      <c r="A29" s="4" t="s">
        <v>26</v>
      </c>
      <c r="B29" s="2">
        <f>W23+X23</f>
        <v>2</v>
      </c>
      <c r="J29"/>
      <c r="AA29" s="3"/>
      <c r="AB29"/>
    </row>
    <row r="30" spans="1:28" s="2" customFormat="1">
      <c r="A30" s="4" t="s">
        <v>30</v>
      </c>
      <c r="B30" s="2">
        <f>Y23+Z23</f>
        <v>1</v>
      </c>
      <c r="J30"/>
      <c r="AA30" s="3"/>
      <c r="AB30"/>
    </row>
    <row r="31" spans="1:28" s="2" customFormat="1">
      <c r="A31" s="4" t="s">
        <v>27</v>
      </c>
      <c r="B31" s="2">
        <v>1</v>
      </c>
      <c r="J31"/>
      <c r="AA31" s="3"/>
      <c r="AB31"/>
    </row>
    <row r="32" spans="1:28" s="2" customFormat="1">
      <c r="A32" s="4" t="s">
        <v>31</v>
      </c>
      <c r="B32" s="2">
        <f>AA23</f>
        <v>4</v>
      </c>
      <c r="J32"/>
      <c r="Q32" s="5"/>
      <c r="AA32" s="3"/>
      <c r="AB32"/>
    </row>
    <row r="33" spans="1:28" s="2" customFormat="1">
      <c r="A33" s="4" t="s">
        <v>32</v>
      </c>
      <c r="B33" s="2">
        <f>SUM(B25:B32)</f>
        <v>37</v>
      </c>
      <c r="J33"/>
      <c r="AA33" s="3"/>
      <c r="AB33"/>
    </row>
    <row r="34" spans="1:28" s="2" customFormat="1">
      <c r="J34"/>
      <c r="AA34" s="3"/>
      <c r="AB34"/>
    </row>
    <row r="37" spans="1:28" s="2" customFormat="1">
      <c r="A37"/>
      <c r="J37"/>
      <c r="O37" s="31"/>
      <c r="AA37" s="3"/>
      <c r="AB37"/>
    </row>
    <row r="41" spans="1:28" s="2" customFormat="1">
      <c r="A41"/>
      <c r="J41"/>
      <c r="U41" s="6"/>
      <c r="AA41" s="3"/>
      <c r="AB41"/>
    </row>
    <row r="42" spans="1:28" s="2" customFormat="1">
      <c r="A42"/>
      <c r="J42"/>
      <c r="U42" s="6"/>
      <c r="AA42" s="3"/>
      <c r="AB42"/>
    </row>
    <row r="46" spans="1:28" s="2" customFormat="1">
      <c r="A46" s="30"/>
      <c r="J46"/>
      <c r="AA46" s="3"/>
      <c r="AB46"/>
    </row>
    <row r="60" spans="1:28" s="2" customFormat="1">
      <c r="A60"/>
      <c r="E60" s="5"/>
      <c r="J60"/>
      <c r="AA60" s="3"/>
      <c r="AB60"/>
    </row>
    <row r="61" spans="1:28" s="2" customFormat="1">
      <c r="A61"/>
      <c r="E61" s="7"/>
      <c r="G61" s="6"/>
      <c r="J61"/>
      <c r="AA61" s="3"/>
      <c r="AB61"/>
    </row>
  </sheetData>
  <sheetProtection password="C76B" sheet="1" objects="1" scenarios="1"/>
  <mergeCells count="9">
    <mergeCell ref="A1:AB1"/>
    <mergeCell ref="A2:A4"/>
    <mergeCell ref="B2:AA2"/>
    <mergeCell ref="AB2:AB4"/>
    <mergeCell ref="B3:H3"/>
    <mergeCell ref="I3:O3"/>
    <mergeCell ref="P3:S3"/>
    <mergeCell ref="W3:X3"/>
    <mergeCell ref="Y3:Z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AB61"/>
  <sheetViews>
    <sheetView topLeftCell="A4" zoomScale="70" zoomScaleNormal="70" workbookViewId="0">
      <selection activeCell="AB26" sqref="AB26"/>
    </sheetView>
  </sheetViews>
  <sheetFormatPr defaultRowHeight="15"/>
  <cols>
    <col min="1" max="1" width="18.140625" customWidth="1"/>
    <col min="2" max="9" width="7.7109375" style="2" customWidth="1"/>
    <col min="10" max="10" width="7.7109375" customWidth="1"/>
    <col min="11" max="11" width="7.7109375" style="2" customWidth="1"/>
    <col min="12" max="13" width="8.5703125" style="2" customWidth="1"/>
    <col min="14" max="18" width="7.7109375" style="2" customWidth="1"/>
    <col min="19" max="19" width="6.42578125" style="2" customWidth="1"/>
    <col min="20" max="20" width="10.7109375" style="2" customWidth="1"/>
    <col min="21" max="21" width="8.140625" style="2" customWidth="1"/>
    <col min="22" max="22" width="14.5703125" style="2" customWidth="1"/>
    <col min="23" max="24" width="7.85546875" style="2" customWidth="1"/>
    <col min="25" max="26" width="7.7109375" style="2" customWidth="1"/>
    <col min="27" max="27" width="8.7109375" style="3" bestFit="1" customWidth="1"/>
    <col min="28" max="28" width="10.42578125" customWidth="1"/>
  </cols>
  <sheetData>
    <row r="1" spans="1:28" ht="30" customHeight="1">
      <c r="A1" s="138" t="s">
        <v>53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</row>
    <row r="2" spans="1:28" ht="21.75" customHeight="1">
      <c r="A2" s="139" t="s">
        <v>35</v>
      </c>
      <c r="B2" s="141" t="s">
        <v>34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39"/>
      <c r="AB2" s="141" t="s">
        <v>11</v>
      </c>
    </row>
    <row r="3" spans="1:28" ht="28.5" customHeight="1">
      <c r="A3" s="140"/>
      <c r="B3" s="142" t="s">
        <v>13</v>
      </c>
      <c r="C3" s="142"/>
      <c r="D3" s="142"/>
      <c r="E3" s="142"/>
      <c r="F3" s="142"/>
      <c r="G3" s="142"/>
      <c r="H3" s="142"/>
      <c r="I3" s="142" t="s">
        <v>29</v>
      </c>
      <c r="J3" s="142"/>
      <c r="K3" s="142"/>
      <c r="L3" s="142"/>
      <c r="M3" s="142"/>
      <c r="N3" s="142"/>
      <c r="O3" s="142"/>
      <c r="P3" s="142" t="s">
        <v>28</v>
      </c>
      <c r="Q3" s="142"/>
      <c r="R3" s="142"/>
      <c r="S3" s="142"/>
      <c r="T3" s="109" t="s">
        <v>38</v>
      </c>
      <c r="U3" s="109" t="s">
        <v>39</v>
      </c>
      <c r="V3" s="135" t="s">
        <v>27</v>
      </c>
      <c r="W3" s="143" t="s">
        <v>26</v>
      </c>
      <c r="X3" s="144"/>
      <c r="Y3" s="143" t="s">
        <v>24</v>
      </c>
      <c r="Z3" s="144"/>
      <c r="AA3" s="112" t="s">
        <v>40</v>
      </c>
      <c r="AB3" s="141"/>
    </row>
    <row r="4" spans="1:28">
      <c r="A4" s="140"/>
      <c r="B4" s="113" t="s">
        <v>12</v>
      </c>
      <c r="C4" s="113" t="s">
        <v>14</v>
      </c>
      <c r="D4" s="113" t="s">
        <v>15</v>
      </c>
      <c r="E4" s="113" t="s">
        <v>16</v>
      </c>
      <c r="F4" s="113" t="s">
        <v>19</v>
      </c>
      <c r="G4" s="113" t="s">
        <v>18</v>
      </c>
      <c r="H4" s="113" t="s">
        <v>23</v>
      </c>
      <c r="I4" s="113" t="s">
        <v>25</v>
      </c>
      <c r="J4" s="113" t="s">
        <v>33</v>
      </c>
      <c r="K4" s="113" t="s">
        <v>18</v>
      </c>
      <c r="L4" s="113" t="s">
        <v>22</v>
      </c>
      <c r="M4" s="113" t="s">
        <v>43</v>
      </c>
      <c r="N4" s="113" t="s">
        <v>23</v>
      </c>
      <c r="O4" s="113" t="s">
        <v>21</v>
      </c>
      <c r="P4" s="113" t="s">
        <v>18</v>
      </c>
      <c r="Q4" s="113" t="s">
        <v>20</v>
      </c>
      <c r="R4" s="113" t="s">
        <v>12</v>
      </c>
      <c r="S4" s="113" t="s">
        <v>19</v>
      </c>
      <c r="T4" s="114" t="s">
        <v>18</v>
      </c>
      <c r="U4" s="114" t="s">
        <v>16</v>
      </c>
      <c r="V4" s="114" t="s">
        <v>42</v>
      </c>
      <c r="W4" s="113" t="s">
        <v>18</v>
      </c>
      <c r="X4" s="113" t="s">
        <v>49</v>
      </c>
      <c r="Y4" s="113" t="s">
        <v>18</v>
      </c>
      <c r="Z4" s="113" t="s">
        <v>25</v>
      </c>
      <c r="AA4" s="113" t="s">
        <v>17</v>
      </c>
      <c r="AB4" s="141"/>
    </row>
    <row r="5" spans="1:28">
      <c r="A5" s="50" t="s">
        <v>10</v>
      </c>
      <c r="B5" s="52"/>
      <c r="C5" s="8"/>
      <c r="D5" s="8"/>
      <c r="E5" s="8"/>
      <c r="F5" s="8"/>
      <c r="G5" s="8"/>
      <c r="H5" s="53"/>
      <c r="I5" s="64"/>
      <c r="J5" s="10"/>
      <c r="K5" s="9"/>
      <c r="L5" s="9"/>
      <c r="M5" s="9"/>
      <c r="N5" s="9"/>
      <c r="O5" s="65"/>
      <c r="P5" s="76"/>
      <c r="Q5" s="11"/>
      <c r="R5" s="11"/>
      <c r="S5" s="77"/>
      <c r="T5" s="87"/>
      <c r="U5" s="88"/>
      <c r="V5" s="88"/>
      <c r="W5" s="115">
        <v>1</v>
      </c>
      <c r="X5" s="116">
        <v>1</v>
      </c>
      <c r="Y5" s="97"/>
      <c r="Z5" s="98"/>
      <c r="AA5" s="125"/>
      <c r="AB5" s="130">
        <f>SUM(B5:AA5)</f>
        <v>2</v>
      </c>
    </row>
    <row r="6" spans="1:28">
      <c r="A6" s="50" t="s">
        <v>7</v>
      </c>
      <c r="B6" s="56"/>
      <c r="C6" s="13"/>
      <c r="D6" s="13"/>
      <c r="E6" s="13"/>
      <c r="F6" s="13"/>
      <c r="G6" s="13">
        <v>1</v>
      </c>
      <c r="H6" s="55"/>
      <c r="I6" s="66"/>
      <c r="J6" s="15"/>
      <c r="K6" s="14"/>
      <c r="L6" s="14"/>
      <c r="M6" s="14"/>
      <c r="N6" s="14"/>
      <c r="O6" s="67"/>
      <c r="P6" s="78"/>
      <c r="Q6" s="16"/>
      <c r="R6" s="16"/>
      <c r="S6" s="79"/>
      <c r="T6" s="89"/>
      <c r="U6" s="90"/>
      <c r="V6" s="90"/>
      <c r="W6" s="117"/>
      <c r="X6" s="118"/>
      <c r="Y6" s="101"/>
      <c r="Z6" s="102"/>
      <c r="AA6" s="126"/>
      <c r="AB6" s="130">
        <f t="shared" ref="AB6:AB22" si="0">SUM(B6:AA6)</f>
        <v>1</v>
      </c>
    </row>
    <row r="7" spans="1:28">
      <c r="A7" s="50" t="s">
        <v>52</v>
      </c>
      <c r="B7" s="56"/>
      <c r="C7" s="13"/>
      <c r="D7" s="13"/>
      <c r="E7" s="13"/>
      <c r="F7" s="13"/>
      <c r="G7" s="13"/>
      <c r="H7" s="55"/>
      <c r="I7" s="66">
        <v>1</v>
      </c>
      <c r="J7" s="15"/>
      <c r="K7" s="14"/>
      <c r="L7" s="14"/>
      <c r="M7" s="14"/>
      <c r="N7" s="14"/>
      <c r="O7" s="67"/>
      <c r="P7" s="78"/>
      <c r="Q7" s="16"/>
      <c r="R7" s="16"/>
      <c r="S7" s="79"/>
      <c r="T7" s="89"/>
      <c r="U7" s="90"/>
      <c r="V7" s="90"/>
      <c r="W7" s="117"/>
      <c r="X7" s="118"/>
      <c r="Y7" s="101"/>
      <c r="Z7" s="102"/>
      <c r="AA7" s="126"/>
      <c r="AB7" s="130">
        <f t="shared" si="0"/>
        <v>1</v>
      </c>
    </row>
    <row r="8" spans="1:28">
      <c r="A8" s="50" t="s">
        <v>47</v>
      </c>
      <c r="B8" s="56"/>
      <c r="C8" s="13"/>
      <c r="D8" s="13"/>
      <c r="E8" s="13"/>
      <c r="F8" s="13"/>
      <c r="G8" s="13"/>
      <c r="H8" s="55"/>
      <c r="I8" s="66">
        <v>1</v>
      </c>
      <c r="J8" s="15"/>
      <c r="K8" s="14"/>
      <c r="L8" s="14"/>
      <c r="M8" s="14"/>
      <c r="N8" s="14"/>
      <c r="O8" s="67"/>
      <c r="P8" s="78"/>
      <c r="Q8" s="16"/>
      <c r="R8" s="16"/>
      <c r="S8" s="79"/>
      <c r="T8" s="89"/>
      <c r="U8" s="90"/>
      <c r="V8" s="90"/>
      <c r="W8" s="117"/>
      <c r="X8" s="118"/>
      <c r="Y8" s="101"/>
      <c r="Z8" s="102"/>
      <c r="AA8" s="126"/>
      <c r="AB8" s="130">
        <f t="shared" si="0"/>
        <v>1</v>
      </c>
    </row>
    <row r="9" spans="1:28">
      <c r="A9" s="50" t="s">
        <v>5</v>
      </c>
      <c r="B9" s="56"/>
      <c r="C9" s="13"/>
      <c r="D9" s="13"/>
      <c r="E9" s="13"/>
      <c r="F9" s="13"/>
      <c r="G9" s="13"/>
      <c r="H9" s="55"/>
      <c r="I9" s="66"/>
      <c r="J9" s="15"/>
      <c r="K9" s="14"/>
      <c r="L9" s="14"/>
      <c r="M9" s="14"/>
      <c r="N9" s="14"/>
      <c r="O9" s="67"/>
      <c r="P9" s="78">
        <v>1</v>
      </c>
      <c r="Q9" s="16"/>
      <c r="R9" s="16"/>
      <c r="S9" s="79"/>
      <c r="T9" s="89"/>
      <c r="U9" s="90"/>
      <c r="V9" s="90"/>
      <c r="W9" s="117"/>
      <c r="X9" s="118"/>
      <c r="Y9" s="101"/>
      <c r="Z9" s="102"/>
      <c r="AA9" s="126"/>
      <c r="AB9" s="130">
        <f t="shared" si="0"/>
        <v>1</v>
      </c>
    </row>
    <row r="10" spans="1:28">
      <c r="A10" s="50" t="s">
        <v>0</v>
      </c>
      <c r="B10" s="56"/>
      <c r="C10" s="13">
        <v>1</v>
      </c>
      <c r="D10" s="13">
        <v>1</v>
      </c>
      <c r="E10" s="13">
        <v>1</v>
      </c>
      <c r="F10" s="13"/>
      <c r="G10" s="13"/>
      <c r="H10" s="55"/>
      <c r="I10" s="66"/>
      <c r="J10" s="15"/>
      <c r="K10" s="14"/>
      <c r="L10" s="14"/>
      <c r="M10" s="14"/>
      <c r="N10" s="14"/>
      <c r="O10" s="67"/>
      <c r="P10" s="78"/>
      <c r="Q10" s="16"/>
      <c r="R10" s="16"/>
      <c r="S10" s="79"/>
      <c r="T10" s="89"/>
      <c r="U10" s="90"/>
      <c r="V10" s="90"/>
      <c r="W10" s="117"/>
      <c r="X10" s="118"/>
      <c r="Y10" s="101"/>
      <c r="Z10" s="102"/>
      <c r="AA10" s="126">
        <v>1</v>
      </c>
      <c r="AB10" s="130">
        <f t="shared" si="0"/>
        <v>4</v>
      </c>
    </row>
    <row r="11" spans="1:28">
      <c r="A11" s="50" t="s">
        <v>1</v>
      </c>
      <c r="B11" s="56"/>
      <c r="C11" s="13"/>
      <c r="D11" s="13"/>
      <c r="E11" s="13"/>
      <c r="F11" s="13"/>
      <c r="G11" s="13">
        <v>1</v>
      </c>
      <c r="H11" s="55">
        <v>1</v>
      </c>
      <c r="I11" s="66"/>
      <c r="J11" s="15"/>
      <c r="K11" s="14"/>
      <c r="L11" s="14"/>
      <c r="M11" s="14"/>
      <c r="N11" s="14"/>
      <c r="O11" s="67"/>
      <c r="P11" s="78"/>
      <c r="Q11" s="16"/>
      <c r="R11" s="16">
        <v>1</v>
      </c>
      <c r="S11" s="79"/>
      <c r="T11" s="89"/>
      <c r="U11" s="90"/>
      <c r="V11" s="90"/>
      <c r="W11" s="117"/>
      <c r="X11" s="118"/>
      <c r="Y11" s="101"/>
      <c r="Z11" s="102"/>
      <c r="AA11" s="126"/>
      <c r="AB11" s="130">
        <f t="shared" si="0"/>
        <v>3</v>
      </c>
    </row>
    <row r="12" spans="1:28">
      <c r="A12" s="50" t="s">
        <v>9</v>
      </c>
      <c r="B12" s="57"/>
      <c r="C12" s="21"/>
      <c r="D12" s="21"/>
      <c r="E12" s="21"/>
      <c r="F12" s="21"/>
      <c r="G12" s="21"/>
      <c r="H12" s="58"/>
      <c r="I12" s="68"/>
      <c r="J12" s="23"/>
      <c r="K12" s="22"/>
      <c r="L12" s="22"/>
      <c r="M12" s="22"/>
      <c r="N12" s="22"/>
      <c r="O12" s="69"/>
      <c r="P12" s="80"/>
      <c r="Q12" s="24"/>
      <c r="R12" s="24"/>
      <c r="S12" s="81"/>
      <c r="T12" s="91"/>
      <c r="U12" s="92"/>
      <c r="V12" s="92"/>
      <c r="W12" s="119"/>
      <c r="X12" s="120"/>
      <c r="Y12" s="103"/>
      <c r="Z12" s="104"/>
      <c r="AA12" s="127"/>
      <c r="AB12" s="130">
        <f t="shared" si="0"/>
        <v>0</v>
      </c>
    </row>
    <row r="13" spans="1:28">
      <c r="A13" s="50" t="s">
        <v>2</v>
      </c>
      <c r="B13" s="56"/>
      <c r="C13" s="13"/>
      <c r="D13" s="13"/>
      <c r="E13" s="13">
        <v>2</v>
      </c>
      <c r="F13" s="13"/>
      <c r="G13" s="13"/>
      <c r="H13" s="55"/>
      <c r="I13" s="66"/>
      <c r="J13" s="15"/>
      <c r="K13" s="14"/>
      <c r="L13" s="14"/>
      <c r="M13" s="14"/>
      <c r="N13" s="14"/>
      <c r="O13" s="67"/>
      <c r="P13" s="78"/>
      <c r="Q13" s="16"/>
      <c r="R13" s="16"/>
      <c r="S13" s="79"/>
      <c r="T13" s="89"/>
      <c r="U13" s="90"/>
      <c r="V13" s="90"/>
      <c r="W13" s="117"/>
      <c r="X13" s="118"/>
      <c r="Y13" s="101"/>
      <c r="Z13" s="102"/>
      <c r="AA13" s="126"/>
      <c r="AB13" s="130">
        <f t="shared" si="0"/>
        <v>2</v>
      </c>
    </row>
    <row r="14" spans="1:28">
      <c r="A14" s="50" t="s">
        <v>3</v>
      </c>
      <c r="B14" s="56"/>
      <c r="C14" s="13"/>
      <c r="D14" s="13"/>
      <c r="E14" s="13"/>
      <c r="F14" s="13"/>
      <c r="G14" s="13"/>
      <c r="H14" s="55"/>
      <c r="I14" s="66">
        <v>2</v>
      </c>
      <c r="J14" s="14"/>
      <c r="K14" s="14">
        <v>1</v>
      </c>
      <c r="L14" s="14"/>
      <c r="M14" s="14"/>
      <c r="N14" s="14"/>
      <c r="O14" s="67"/>
      <c r="P14" s="78">
        <v>3</v>
      </c>
      <c r="Q14" s="16"/>
      <c r="R14" s="16"/>
      <c r="S14" s="79"/>
      <c r="T14" s="89"/>
      <c r="U14" s="90"/>
      <c r="V14" s="90"/>
      <c r="W14" s="117"/>
      <c r="X14" s="118"/>
      <c r="Y14" s="101"/>
      <c r="Z14" s="102"/>
      <c r="AA14" s="126"/>
      <c r="AB14" s="130">
        <f t="shared" si="0"/>
        <v>6</v>
      </c>
    </row>
    <row r="15" spans="1:28">
      <c r="A15" s="50" t="s">
        <v>8</v>
      </c>
      <c r="B15" s="56"/>
      <c r="C15" s="13"/>
      <c r="D15" s="13"/>
      <c r="E15" s="13"/>
      <c r="F15" s="13"/>
      <c r="G15" s="13"/>
      <c r="H15" s="55"/>
      <c r="I15" s="66"/>
      <c r="J15" s="15"/>
      <c r="K15" s="14"/>
      <c r="L15" s="14"/>
      <c r="M15" s="14"/>
      <c r="N15" s="14"/>
      <c r="O15" s="67"/>
      <c r="P15" s="78"/>
      <c r="Q15" s="16"/>
      <c r="R15" s="16"/>
      <c r="S15" s="79"/>
      <c r="T15" s="89">
        <v>1</v>
      </c>
      <c r="U15" s="90"/>
      <c r="V15" s="90"/>
      <c r="W15" s="117"/>
      <c r="X15" s="118"/>
      <c r="Y15" s="101"/>
      <c r="Z15" s="102"/>
      <c r="AA15" s="126"/>
      <c r="AB15" s="130">
        <f t="shared" si="0"/>
        <v>1</v>
      </c>
    </row>
    <row r="16" spans="1:28">
      <c r="A16" s="51" t="s">
        <v>45</v>
      </c>
      <c r="B16" s="59"/>
      <c r="C16" s="37"/>
      <c r="D16" s="37"/>
      <c r="E16" s="37"/>
      <c r="F16" s="37"/>
      <c r="G16" s="37">
        <v>1</v>
      </c>
      <c r="H16" s="60"/>
      <c r="I16" s="70"/>
      <c r="J16" s="39"/>
      <c r="K16" s="38"/>
      <c r="L16" s="38"/>
      <c r="M16" s="38"/>
      <c r="N16" s="38"/>
      <c r="O16" s="71"/>
      <c r="P16" s="82"/>
      <c r="Q16" s="40"/>
      <c r="R16" s="40"/>
      <c r="S16" s="83"/>
      <c r="T16" s="93"/>
      <c r="U16" s="94"/>
      <c r="V16" s="94"/>
      <c r="W16" s="121"/>
      <c r="X16" s="122"/>
      <c r="Y16" s="99"/>
      <c r="Z16" s="100"/>
      <c r="AA16" s="125"/>
      <c r="AB16" s="131">
        <f t="shared" si="0"/>
        <v>1</v>
      </c>
    </row>
    <row r="17" spans="1:28">
      <c r="A17" s="51" t="s">
        <v>50</v>
      </c>
      <c r="B17" s="59"/>
      <c r="C17" s="37"/>
      <c r="D17" s="37"/>
      <c r="E17" s="37">
        <v>1</v>
      </c>
      <c r="F17" s="37"/>
      <c r="G17" s="37"/>
      <c r="H17" s="60"/>
      <c r="I17" s="70"/>
      <c r="J17" s="39"/>
      <c r="K17" s="38"/>
      <c r="L17" s="38"/>
      <c r="M17" s="38"/>
      <c r="N17" s="38"/>
      <c r="O17" s="71"/>
      <c r="P17" s="82"/>
      <c r="Q17" s="40"/>
      <c r="R17" s="40"/>
      <c r="S17" s="83"/>
      <c r="T17" s="93"/>
      <c r="U17" s="94"/>
      <c r="V17" s="94"/>
      <c r="W17" s="121"/>
      <c r="X17" s="122"/>
      <c r="Y17" s="99"/>
      <c r="Z17" s="100"/>
      <c r="AA17" s="125"/>
      <c r="AB17" s="131">
        <f t="shared" si="0"/>
        <v>1</v>
      </c>
    </row>
    <row r="18" spans="1:28">
      <c r="A18" s="51" t="s">
        <v>46</v>
      </c>
      <c r="B18" s="59"/>
      <c r="C18" s="37"/>
      <c r="D18" s="37"/>
      <c r="E18" s="37">
        <v>1</v>
      </c>
      <c r="F18" s="37"/>
      <c r="G18" s="37"/>
      <c r="H18" s="60"/>
      <c r="I18" s="70"/>
      <c r="J18" s="39"/>
      <c r="K18" s="38"/>
      <c r="L18" s="38"/>
      <c r="M18" s="38"/>
      <c r="N18" s="38"/>
      <c r="O18" s="71"/>
      <c r="P18" s="82"/>
      <c r="Q18" s="40"/>
      <c r="R18" s="40"/>
      <c r="S18" s="83"/>
      <c r="T18" s="93"/>
      <c r="U18" s="94"/>
      <c r="V18" s="94"/>
      <c r="W18" s="121"/>
      <c r="X18" s="122"/>
      <c r="Y18" s="99"/>
      <c r="Z18" s="100"/>
      <c r="AA18" s="125"/>
      <c r="AB18" s="131">
        <f t="shared" si="0"/>
        <v>1</v>
      </c>
    </row>
    <row r="19" spans="1:28">
      <c r="A19" s="51" t="s">
        <v>51</v>
      </c>
      <c r="B19" s="59"/>
      <c r="C19" s="37"/>
      <c r="D19" s="37"/>
      <c r="E19" s="37">
        <v>1</v>
      </c>
      <c r="F19" s="37"/>
      <c r="G19" s="37"/>
      <c r="H19" s="60"/>
      <c r="I19" s="70"/>
      <c r="J19" s="39"/>
      <c r="K19" s="38"/>
      <c r="L19" s="38"/>
      <c r="M19" s="38"/>
      <c r="N19" s="38"/>
      <c r="O19" s="71"/>
      <c r="P19" s="82"/>
      <c r="Q19" s="40"/>
      <c r="R19" s="40"/>
      <c r="S19" s="83"/>
      <c r="T19" s="93"/>
      <c r="U19" s="94"/>
      <c r="V19" s="94"/>
      <c r="W19" s="121"/>
      <c r="X19" s="122"/>
      <c r="Y19" s="99"/>
      <c r="Z19" s="100"/>
      <c r="AA19" s="125"/>
      <c r="AB19" s="131">
        <f t="shared" si="0"/>
        <v>1</v>
      </c>
    </row>
    <row r="20" spans="1:28">
      <c r="A20" s="51" t="s">
        <v>54</v>
      </c>
      <c r="B20" s="59"/>
      <c r="C20" s="37"/>
      <c r="D20" s="37"/>
      <c r="E20" s="37"/>
      <c r="F20" s="37"/>
      <c r="G20" s="37"/>
      <c r="H20" s="60"/>
      <c r="I20" s="70"/>
      <c r="J20" s="39"/>
      <c r="K20" s="38"/>
      <c r="L20" s="38"/>
      <c r="M20" s="38"/>
      <c r="N20" s="38"/>
      <c r="O20" s="71"/>
      <c r="P20" s="82"/>
      <c r="Q20" s="40"/>
      <c r="R20" s="40"/>
      <c r="S20" s="83"/>
      <c r="T20" s="93"/>
      <c r="U20" s="94"/>
      <c r="V20" s="94">
        <v>1</v>
      </c>
      <c r="W20" s="121"/>
      <c r="X20" s="122"/>
      <c r="Y20" s="99"/>
      <c r="Z20" s="100"/>
      <c r="AA20" s="125"/>
      <c r="AB20" s="131">
        <f t="shared" si="0"/>
        <v>1</v>
      </c>
    </row>
    <row r="21" spans="1:28">
      <c r="A21" s="50" t="s">
        <v>55</v>
      </c>
      <c r="B21" s="56"/>
      <c r="C21" s="13"/>
      <c r="D21" s="13"/>
      <c r="E21" s="13"/>
      <c r="F21" s="13"/>
      <c r="G21" s="13"/>
      <c r="H21" s="55"/>
      <c r="I21" s="66">
        <v>1</v>
      </c>
      <c r="J21" s="15"/>
      <c r="K21" s="14"/>
      <c r="L21" s="14"/>
      <c r="M21" s="14"/>
      <c r="N21" s="14"/>
      <c r="O21" s="67"/>
      <c r="P21" s="78"/>
      <c r="Q21" s="16"/>
      <c r="R21" s="16"/>
      <c r="S21" s="79"/>
      <c r="T21" s="89"/>
      <c r="U21" s="90"/>
      <c r="V21" s="90"/>
      <c r="W21" s="117"/>
      <c r="X21" s="118"/>
      <c r="Y21" s="101">
        <v>1</v>
      </c>
      <c r="Z21" s="102"/>
      <c r="AA21" s="126"/>
      <c r="AB21" s="130">
        <f t="shared" si="0"/>
        <v>2</v>
      </c>
    </row>
    <row r="22" spans="1:28">
      <c r="A22" s="50" t="s">
        <v>4</v>
      </c>
      <c r="B22" s="61"/>
      <c r="C22" s="62"/>
      <c r="D22" s="62"/>
      <c r="E22" s="62"/>
      <c r="F22" s="62"/>
      <c r="G22" s="62"/>
      <c r="H22" s="63"/>
      <c r="I22" s="72"/>
      <c r="J22" s="73"/>
      <c r="K22" s="74">
        <v>1</v>
      </c>
      <c r="L22" s="74"/>
      <c r="M22" s="74">
        <v>1</v>
      </c>
      <c r="N22" s="74"/>
      <c r="O22" s="75"/>
      <c r="P22" s="84"/>
      <c r="Q22" s="85"/>
      <c r="R22" s="85"/>
      <c r="S22" s="86"/>
      <c r="T22" s="95"/>
      <c r="U22" s="96"/>
      <c r="V22" s="96"/>
      <c r="W22" s="123"/>
      <c r="X22" s="124"/>
      <c r="Y22" s="105"/>
      <c r="Z22" s="106"/>
      <c r="AA22" s="126">
        <v>3</v>
      </c>
      <c r="AB22" s="130">
        <f t="shared" si="0"/>
        <v>5</v>
      </c>
    </row>
    <row r="23" spans="1:28">
      <c r="A23" s="44" t="s">
        <v>11</v>
      </c>
      <c r="B23" s="45">
        <f t="shared" ref="B23:V23" si="1">SUM(B6:B22)</f>
        <v>0</v>
      </c>
      <c r="C23" s="45">
        <f t="shared" si="1"/>
        <v>1</v>
      </c>
      <c r="D23" s="45">
        <f t="shared" si="1"/>
        <v>1</v>
      </c>
      <c r="E23" s="45">
        <f t="shared" si="1"/>
        <v>6</v>
      </c>
      <c r="F23" s="45">
        <f t="shared" si="1"/>
        <v>0</v>
      </c>
      <c r="G23" s="45">
        <f t="shared" si="1"/>
        <v>3</v>
      </c>
      <c r="H23" s="45">
        <f t="shared" si="1"/>
        <v>1</v>
      </c>
      <c r="I23" s="45">
        <f t="shared" si="1"/>
        <v>5</v>
      </c>
      <c r="J23" s="45">
        <f t="shared" si="1"/>
        <v>0</v>
      </c>
      <c r="K23" s="45">
        <f t="shared" si="1"/>
        <v>2</v>
      </c>
      <c r="L23" s="45">
        <f t="shared" si="1"/>
        <v>0</v>
      </c>
      <c r="M23" s="45">
        <f t="shared" si="1"/>
        <v>1</v>
      </c>
      <c r="N23" s="45">
        <f t="shared" si="1"/>
        <v>0</v>
      </c>
      <c r="O23" s="45">
        <f t="shared" si="1"/>
        <v>0</v>
      </c>
      <c r="P23" s="45">
        <f t="shared" si="1"/>
        <v>4</v>
      </c>
      <c r="Q23" s="45">
        <f t="shared" si="1"/>
        <v>0</v>
      </c>
      <c r="R23" s="45">
        <f t="shared" si="1"/>
        <v>1</v>
      </c>
      <c r="S23" s="45">
        <f t="shared" si="1"/>
        <v>0</v>
      </c>
      <c r="T23" s="45">
        <f t="shared" si="1"/>
        <v>1</v>
      </c>
      <c r="U23" s="45">
        <f t="shared" si="1"/>
        <v>0</v>
      </c>
      <c r="V23" s="45">
        <f t="shared" si="1"/>
        <v>1</v>
      </c>
      <c r="W23" s="45">
        <f>SUM(W5:W22)</f>
        <v>1</v>
      </c>
      <c r="X23" s="45">
        <f>SUM(X5:X22)</f>
        <v>1</v>
      </c>
      <c r="Y23" s="45">
        <f>SUM(Y6:Y22)</f>
        <v>1</v>
      </c>
      <c r="Z23" s="45">
        <f>SUM(Z6:Z22)</f>
        <v>0</v>
      </c>
      <c r="AA23" s="45">
        <f>SUM(AA6:AA22)</f>
        <v>4</v>
      </c>
      <c r="AB23" s="45">
        <f>SUM(AB5:AB22)</f>
        <v>34</v>
      </c>
    </row>
    <row r="25" spans="1:28" s="2" customFormat="1">
      <c r="A25" s="4" t="s">
        <v>13</v>
      </c>
      <c r="B25" s="2">
        <f>SUM(B23:H23)</f>
        <v>12</v>
      </c>
      <c r="J25"/>
      <c r="AA25" s="3"/>
      <c r="AB25"/>
    </row>
    <row r="26" spans="1:28" s="2" customFormat="1">
      <c r="A26" s="4" t="s">
        <v>29</v>
      </c>
      <c r="B26" s="2">
        <f>SUM(I23:O23)</f>
        <v>8</v>
      </c>
      <c r="J26"/>
      <c r="AA26" s="3"/>
      <c r="AB26"/>
    </row>
    <row r="27" spans="1:28" s="2" customFormat="1">
      <c r="A27" s="4" t="s">
        <v>28</v>
      </c>
      <c r="B27" s="2">
        <f>SUM(P23:S23)</f>
        <v>5</v>
      </c>
      <c r="J27"/>
      <c r="AA27" s="3"/>
      <c r="AB27"/>
    </row>
    <row r="28" spans="1:28" s="2" customFormat="1">
      <c r="A28" s="4" t="s">
        <v>37</v>
      </c>
      <c r="B28" s="2">
        <f>T23</f>
        <v>1</v>
      </c>
      <c r="J28"/>
      <c r="AA28" s="3"/>
      <c r="AB28"/>
    </row>
    <row r="29" spans="1:28" s="2" customFormat="1">
      <c r="A29" s="4" t="s">
        <v>26</v>
      </c>
      <c r="B29" s="2">
        <f>W23+X23</f>
        <v>2</v>
      </c>
      <c r="J29"/>
      <c r="AA29" s="3"/>
      <c r="AB29"/>
    </row>
    <row r="30" spans="1:28" s="2" customFormat="1">
      <c r="A30" s="4" t="s">
        <v>30</v>
      </c>
      <c r="B30" s="2">
        <f>Y23+Z23</f>
        <v>1</v>
      </c>
      <c r="J30"/>
      <c r="AA30" s="3"/>
      <c r="AB30"/>
    </row>
    <row r="31" spans="1:28" s="2" customFormat="1">
      <c r="A31" s="4" t="s">
        <v>27</v>
      </c>
      <c r="B31" s="2">
        <v>1</v>
      </c>
      <c r="J31"/>
      <c r="AA31" s="3"/>
      <c r="AB31"/>
    </row>
    <row r="32" spans="1:28" s="2" customFormat="1">
      <c r="A32" s="4" t="s">
        <v>31</v>
      </c>
      <c r="B32" s="2">
        <f>AA23</f>
        <v>4</v>
      </c>
      <c r="J32"/>
      <c r="Q32" s="5"/>
      <c r="AA32" s="3"/>
      <c r="AB32"/>
    </row>
    <row r="33" spans="1:28" s="2" customFormat="1">
      <c r="A33" s="4" t="s">
        <v>32</v>
      </c>
      <c r="B33" s="2">
        <f>SUM(B25:B32)</f>
        <v>34</v>
      </c>
      <c r="J33"/>
      <c r="AA33" s="3"/>
      <c r="AB33"/>
    </row>
    <row r="34" spans="1:28" s="2" customFormat="1">
      <c r="J34"/>
      <c r="AA34" s="3"/>
      <c r="AB34"/>
    </row>
    <row r="37" spans="1:28" s="2" customFormat="1">
      <c r="A37"/>
      <c r="J37"/>
      <c r="O37" s="31"/>
      <c r="AA37" s="3"/>
      <c r="AB37"/>
    </row>
    <row r="41" spans="1:28" s="2" customFormat="1">
      <c r="A41"/>
      <c r="J41"/>
      <c r="U41" s="6"/>
      <c r="AA41" s="3"/>
      <c r="AB41"/>
    </row>
    <row r="42" spans="1:28" s="2" customFormat="1">
      <c r="A42"/>
      <c r="J42"/>
      <c r="U42" s="6"/>
      <c r="AA42" s="3"/>
      <c r="AB42"/>
    </row>
    <row r="46" spans="1:28" s="2" customFormat="1">
      <c r="A46" s="30"/>
      <c r="J46"/>
      <c r="AA46" s="3"/>
      <c r="AB46"/>
    </row>
    <row r="60" spans="1:28" s="2" customFormat="1">
      <c r="A60"/>
      <c r="E60" s="5"/>
      <c r="J60"/>
      <c r="AA60" s="3"/>
      <c r="AB60"/>
    </row>
    <row r="61" spans="1:28" s="2" customFormat="1">
      <c r="A61"/>
      <c r="E61" s="7"/>
      <c r="G61" s="6"/>
      <c r="J61"/>
      <c r="AA61" s="3"/>
      <c r="AB61"/>
    </row>
  </sheetData>
  <mergeCells count="9">
    <mergeCell ref="A1:AB1"/>
    <mergeCell ref="A2:A4"/>
    <mergeCell ref="B2:AA2"/>
    <mergeCell ref="AB2:AB4"/>
    <mergeCell ref="B3:H3"/>
    <mergeCell ref="I3:O3"/>
    <mergeCell ref="P3:S3"/>
    <mergeCell ref="W3:X3"/>
    <mergeCell ref="Y3:Z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AB61"/>
  <sheetViews>
    <sheetView topLeftCell="A8" zoomScale="70" zoomScaleNormal="70" workbookViewId="0">
      <selection activeCell="J51" sqref="J51"/>
    </sheetView>
  </sheetViews>
  <sheetFormatPr defaultRowHeight="15"/>
  <cols>
    <col min="1" max="1" width="18.140625" customWidth="1"/>
    <col min="2" max="2" width="10.140625" style="2" customWidth="1"/>
    <col min="3" max="9" width="7.7109375" style="2" customWidth="1"/>
    <col min="10" max="10" width="7.7109375" customWidth="1"/>
    <col min="11" max="11" width="7.7109375" style="2" customWidth="1"/>
    <col min="12" max="13" width="8.5703125" style="2" customWidth="1"/>
    <col min="14" max="18" width="7.7109375" style="2" customWidth="1"/>
    <col min="19" max="19" width="6.42578125" style="2" customWidth="1"/>
    <col min="20" max="20" width="10.7109375" style="2" customWidth="1"/>
    <col min="21" max="21" width="8.140625" style="2" customWidth="1"/>
    <col min="22" max="22" width="14.5703125" style="2" customWidth="1"/>
    <col min="23" max="24" width="7.85546875" style="2" customWidth="1"/>
    <col min="25" max="26" width="7.7109375" style="2" customWidth="1"/>
    <col min="27" max="27" width="8.7109375" style="3" bestFit="1" customWidth="1"/>
    <col min="28" max="28" width="10.42578125" customWidth="1"/>
  </cols>
  <sheetData>
    <row r="1" spans="1:28" ht="30" customHeight="1">
      <c r="A1" s="138" t="s">
        <v>53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</row>
    <row r="2" spans="1:28" ht="21.75" customHeight="1">
      <c r="A2" s="139" t="s">
        <v>35</v>
      </c>
      <c r="B2" s="141" t="s">
        <v>34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39"/>
      <c r="AB2" s="141" t="s">
        <v>11</v>
      </c>
    </row>
    <row r="3" spans="1:28" ht="28.5" customHeight="1">
      <c r="A3" s="140"/>
      <c r="B3" s="142" t="s">
        <v>13</v>
      </c>
      <c r="C3" s="142"/>
      <c r="D3" s="142"/>
      <c r="E3" s="142"/>
      <c r="F3" s="142"/>
      <c r="G3" s="142"/>
      <c r="H3" s="142"/>
      <c r="I3" s="142" t="s">
        <v>29</v>
      </c>
      <c r="J3" s="142"/>
      <c r="K3" s="142"/>
      <c r="L3" s="142"/>
      <c r="M3" s="142"/>
      <c r="N3" s="142"/>
      <c r="O3" s="142"/>
      <c r="P3" s="142" t="s">
        <v>28</v>
      </c>
      <c r="Q3" s="142"/>
      <c r="R3" s="142"/>
      <c r="S3" s="142"/>
      <c r="T3" s="109" t="s">
        <v>38</v>
      </c>
      <c r="U3" s="109" t="s">
        <v>39</v>
      </c>
      <c r="V3" s="136" t="s">
        <v>27</v>
      </c>
      <c r="W3" s="143" t="s">
        <v>26</v>
      </c>
      <c r="X3" s="144"/>
      <c r="Y3" s="143" t="s">
        <v>24</v>
      </c>
      <c r="Z3" s="144"/>
      <c r="AA3" s="112" t="s">
        <v>40</v>
      </c>
      <c r="AB3" s="141"/>
    </row>
    <row r="4" spans="1:28">
      <c r="A4" s="140"/>
      <c r="B4" s="113" t="s">
        <v>56</v>
      </c>
      <c r="C4" s="113" t="s">
        <v>14</v>
      </c>
      <c r="D4" s="113" t="s">
        <v>15</v>
      </c>
      <c r="E4" s="113" t="s">
        <v>16</v>
      </c>
      <c r="F4" s="113" t="s">
        <v>19</v>
      </c>
      <c r="G4" s="113" t="s">
        <v>18</v>
      </c>
      <c r="H4" s="113" t="s">
        <v>23</v>
      </c>
      <c r="I4" s="113" t="s">
        <v>25</v>
      </c>
      <c r="J4" s="113" t="s">
        <v>33</v>
      </c>
      <c r="K4" s="113" t="s">
        <v>18</v>
      </c>
      <c r="L4" s="113" t="s">
        <v>22</v>
      </c>
      <c r="M4" s="113" t="s">
        <v>43</v>
      </c>
      <c r="N4" s="113" t="s">
        <v>23</v>
      </c>
      <c r="O4" s="113" t="s">
        <v>21</v>
      </c>
      <c r="P4" s="113" t="s">
        <v>18</v>
      </c>
      <c r="Q4" s="113" t="s">
        <v>20</v>
      </c>
      <c r="R4" s="113" t="s">
        <v>12</v>
      </c>
      <c r="S4" s="113" t="s">
        <v>19</v>
      </c>
      <c r="T4" s="114" t="s">
        <v>18</v>
      </c>
      <c r="U4" s="114" t="s">
        <v>16</v>
      </c>
      <c r="V4" s="114" t="s">
        <v>42</v>
      </c>
      <c r="W4" s="113" t="s">
        <v>18</v>
      </c>
      <c r="X4" s="113" t="s">
        <v>49</v>
      </c>
      <c r="Y4" s="113" t="s">
        <v>18</v>
      </c>
      <c r="Z4" s="113" t="s">
        <v>25</v>
      </c>
      <c r="AA4" s="113" t="s">
        <v>17</v>
      </c>
      <c r="AB4" s="141"/>
    </row>
    <row r="5" spans="1:28">
      <c r="A5" s="50" t="s">
        <v>10</v>
      </c>
      <c r="B5" s="52"/>
      <c r="C5" s="8"/>
      <c r="D5" s="8"/>
      <c r="E5" s="8"/>
      <c r="F5" s="8"/>
      <c r="G5" s="8"/>
      <c r="H5" s="53"/>
      <c r="I5" s="64"/>
      <c r="J5" s="10"/>
      <c r="K5" s="9"/>
      <c r="L5" s="9"/>
      <c r="M5" s="9"/>
      <c r="N5" s="9"/>
      <c r="O5" s="65"/>
      <c r="P5" s="76"/>
      <c r="Q5" s="11"/>
      <c r="R5" s="11"/>
      <c r="S5" s="77"/>
      <c r="T5" s="87"/>
      <c r="U5" s="88"/>
      <c r="V5" s="88"/>
      <c r="W5" s="115">
        <v>1</v>
      </c>
      <c r="X5" s="116">
        <v>1</v>
      </c>
      <c r="Y5" s="97"/>
      <c r="Z5" s="98"/>
      <c r="AA5" s="125"/>
      <c r="AB5" s="130">
        <f>SUM(B5:AA5)</f>
        <v>2</v>
      </c>
    </row>
    <row r="6" spans="1:28">
      <c r="A6" s="50" t="s">
        <v>7</v>
      </c>
      <c r="B6" s="56"/>
      <c r="C6" s="13"/>
      <c r="D6" s="13"/>
      <c r="E6" s="13"/>
      <c r="F6" s="13"/>
      <c r="G6" s="13">
        <v>1</v>
      </c>
      <c r="H6" s="55"/>
      <c r="I6" s="66"/>
      <c r="J6" s="15"/>
      <c r="K6" s="14"/>
      <c r="L6" s="14"/>
      <c r="M6" s="14"/>
      <c r="N6" s="14"/>
      <c r="O6" s="67"/>
      <c r="P6" s="78"/>
      <c r="Q6" s="16"/>
      <c r="R6" s="16"/>
      <c r="S6" s="79"/>
      <c r="T6" s="89"/>
      <c r="U6" s="90"/>
      <c r="V6" s="90"/>
      <c r="W6" s="117"/>
      <c r="X6" s="118"/>
      <c r="Y6" s="101"/>
      <c r="Z6" s="102"/>
      <c r="AA6" s="126"/>
      <c r="AB6" s="130">
        <f t="shared" ref="AB6:AB22" si="0">SUM(B6:AA6)</f>
        <v>1</v>
      </c>
    </row>
    <row r="7" spans="1:28">
      <c r="A7" s="50" t="s">
        <v>52</v>
      </c>
      <c r="B7" s="56"/>
      <c r="C7" s="13"/>
      <c r="D7" s="13"/>
      <c r="E7" s="13"/>
      <c r="F7" s="13"/>
      <c r="G7" s="13"/>
      <c r="H7" s="55"/>
      <c r="I7" s="66">
        <v>1</v>
      </c>
      <c r="J7" s="15"/>
      <c r="K7" s="14"/>
      <c r="L7" s="14"/>
      <c r="M7" s="14"/>
      <c r="N7" s="14"/>
      <c r="O7" s="67"/>
      <c r="P7" s="78"/>
      <c r="Q7" s="16"/>
      <c r="R7" s="16"/>
      <c r="S7" s="79"/>
      <c r="T7" s="89"/>
      <c r="U7" s="90"/>
      <c r="V7" s="90"/>
      <c r="W7" s="117"/>
      <c r="X7" s="118"/>
      <c r="Y7" s="101"/>
      <c r="Z7" s="102"/>
      <c r="AA7" s="126"/>
      <c r="AB7" s="130">
        <f t="shared" si="0"/>
        <v>1</v>
      </c>
    </row>
    <row r="8" spans="1:28">
      <c r="A8" s="50" t="s">
        <v>47</v>
      </c>
      <c r="B8" s="56"/>
      <c r="C8" s="13"/>
      <c r="D8" s="13"/>
      <c r="E8" s="13"/>
      <c r="F8" s="13"/>
      <c r="G8" s="13"/>
      <c r="H8" s="55"/>
      <c r="I8" s="66">
        <v>1</v>
      </c>
      <c r="J8" s="15"/>
      <c r="K8" s="14"/>
      <c r="L8" s="14"/>
      <c r="M8" s="14"/>
      <c r="N8" s="14"/>
      <c r="O8" s="67"/>
      <c r="P8" s="78"/>
      <c r="Q8" s="16"/>
      <c r="R8" s="16"/>
      <c r="S8" s="79"/>
      <c r="T8" s="89"/>
      <c r="U8" s="90"/>
      <c r="V8" s="90"/>
      <c r="W8" s="117"/>
      <c r="X8" s="118"/>
      <c r="Y8" s="101"/>
      <c r="Z8" s="102"/>
      <c r="AA8" s="126"/>
      <c r="AB8" s="130">
        <f t="shared" si="0"/>
        <v>1</v>
      </c>
    </row>
    <row r="9" spans="1:28">
      <c r="A9" s="50" t="s">
        <v>5</v>
      </c>
      <c r="B9" s="56"/>
      <c r="C9" s="13"/>
      <c r="D9" s="13"/>
      <c r="E9" s="13"/>
      <c r="F9" s="13"/>
      <c r="G9" s="13"/>
      <c r="H9" s="55"/>
      <c r="I9" s="66"/>
      <c r="J9" s="15"/>
      <c r="K9" s="14"/>
      <c r="L9" s="14"/>
      <c r="M9" s="14"/>
      <c r="N9" s="14"/>
      <c r="O9" s="67"/>
      <c r="P9" s="78">
        <v>1</v>
      </c>
      <c r="Q9" s="16"/>
      <c r="R9" s="16"/>
      <c r="S9" s="79"/>
      <c r="T9" s="89"/>
      <c r="U9" s="90"/>
      <c r="V9" s="90"/>
      <c r="W9" s="117"/>
      <c r="X9" s="118"/>
      <c r="Y9" s="101"/>
      <c r="Z9" s="102"/>
      <c r="AA9" s="126"/>
      <c r="AB9" s="130">
        <f t="shared" si="0"/>
        <v>1</v>
      </c>
    </row>
    <row r="10" spans="1:28">
      <c r="A10" s="50" t="s">
        <v>0</v>
      </c>
      <c r="B10" s="56"/>
      <c r="C10" s="13">
        <v>1</v>
      </c>
      <c r="D10" s="13">
        <v>1</v>
      </c>
      <c r="E10" s="13">
        <v>1</v>
      </c>
      <c r="F10" s="13"/>
      <c r="G10" s="13"/>
      <c r="H10" s="55"/>
      <c r="I10" s="66"/>
      <c r="J10" s="15"/>
      <c r="K10" s="14"/>
      <c r="L10" s="14"/>
      <c r="M10" s="14"/>
      <c r="N10" s="14"/>
      <c r="O10" s="67"/>
      <c r="P10" s="78"/>
      <c r="Q10" s="16"/>
      <c r="R10" s="16"/>
      <c r="S10" s="79"/>
      <c r="T10" s="89"/>
      <c r="U10" s="90"/>
      <c r="V10" s="90"/>
      <c r="W10" s="117"/>
      <c r="X10" s="118"/>
      <c r="Y10" s="101"/>
      <c r="Z10" s="102"/>
      <c r="AA10" s="126">
        <v>1</v>
      </c>
      <c r="AB10" s="130">
        <f t="shared" si="0"/>
        <v>4</v>
      </c>
    </row>
    <row r="11" spans="1:28">
      <c r="A11" s="50" t="s">
        <v>1</v>
      </c>
      <c r="B11" s="56"/>
      <c r="C11" s="13"/>
      <c r="D11" s="13"/>
      <c r="E11" s="13"/>
      <c r="F11" s="13"/>
      <c r="G11" s="13"/>
      <c r="H11" s="55">
        <v>1</v>
      </c>
      <c r="I11" s="66"/>
      <c r="J11" s="15"/>
      <c r="K11" s="14"/>
      <c r="L11" s="14"/>
      <c r="M11" s="14"/>
      <c r="N11" s="14"/>
      <c r="O11" s="67"/>
      <c r="P11" s="78"/>
      <c r="Q11" s="16"/>
      <c r="R11" s="16">
        <v>1</v>
      </c>
      <c r="S11" s="79"/>
      <c r="T11" s="89"/>
      <c r="U11" s="90"/>
      <c r="V11" s="90"/>
      <c r="W11" s="117"/>
      <c r="X11" s="118"/>
      <c r="Y11" s="101"/>
      <c r="Z11" s="102"/>
      <c r="AA11" s="126"/>
      <c r="AB11" s="130">
        <f t="shared" si="0"/>
        <v>2</v>
      </c>
    </row>
    <row r="12" spans="1:28">
      <c r="A12" s="50" t="s">
        <v>9</v>
      </c>
      <c r="B12" s="57"/>
      <c r="C12" s="21"/>
      <c r="D12" s="21"/>
      <c r="E12" s="21"/>
      <c r="F12" s="21"/>
      <c r="G12" s="21"/>
      <c r="H12" s="58"/>
      <c r="I12" s="68"/>
      <c r="J12" s="23"/>
      <c r="K12" s="22"/>
      <c r="L12" s="22"/>
      <c r="M12" s="22"/>
      <c r="N12" s="22"/>
      <c r="O12" s="69"/>
      <c r="P12" s="80"/>
      <c r="Q12" s="24"/>
      <c r="R12" s="24"/>
      <c r="S12" s="81"/>
      <c r="T12" s="91"/>
      <c r="U12" s="92"/>
      <c r="V12" s="92"/>
      <c r="W12" s="119"/>
      <c r="X12" s="120"/>
      <c r="Y12" s="103"/>
      <c r="Z12" s="104"/>
      <c r="AA12" s="127"/>
      <c r="AB12" s="130">
        <f t="shared" si="0"/>
        <v>0</v>
      </c>
    </row>
    <row r="13" spans="1:28">
      <c r="A13" s="50" t="s">
        <v>2</v>
      </c>
      <c r="B13" s="56"/>
      <c r="C13" s="13"/>
      <c r="D13" s="13"/>
      <c r="E13" s="13">
        <v>2</v>
      </c>
      <c r="F13" s="13"/>
      <c r="G13" s="13"/>
      <c r="H13" s="55"/>
      <c r="I13" s="66"/>
      <c r="J13" s="15"/>
      <c r="K13" s="14"/>
      <c r="L13" s="14"/>
      <c r="M13" s="14"/>
      <c r="N13" s="14"/>
      <c r="O13" s="67"/>
      <c r="P13" s="78"/>
      <c r="Q13" s="16"/>
      <c r="R13" s="16"/>
      <c r="S13" s="79"/>
      <c r="T13" s="89"/>
      <c r="U13" s="90"/>
      <c r="V13" s="90"/>
      <c r="W13" s="117"/>
      <c r="X13" s="118"/>
      <c r="Y13" s="101"/>
      <c r="Z13" s="102"/>
      <c r="AA13" s="126"/>
      <c r="AB13" s="130">
        <f t="shared" si="0"/>
        <v>2</v>
      </c>
    </row>
    <row r="14" spans="1:28">
      <c r="A14" s="50" t="s">
        <v>3</v>
      </c>
      <c r="B14" s="56"/>
      <c r="C14" s="13"/>
      <c r="D14" s="13"/>
      <c r="E14" s="13"/>
      <c r="F14" s="13"/>
      <c r="G14" s="13"/>
      <c r="H14" s="55"/>
      <c r="I14" s="66">
        <v>2</v>
      </c>
      <c r="J14" s="14"/>
      <c r="K14" s="14">
        <v>1</v>
      </c>
      <c r="L14" s="14"/>
      <c r="M14" s="14"/>
      <c r="N14" s="14"/>
      <c r="O14" s="67"/>
      <c r="P14" s="78">
        <v>3</v>
      </c>
      <c r="Q14" s="16"/>
      <c r="R14" s="16"/>
      <c r="S14" s="79"/>
      <c r="T14" s="89"/>
      <c r="U14" s="90"/>
      <c r="V14" s="90"/>
      <c r="W14" s="117"/>
      <c r="X14" s="118"/>
      <c r="Y14" s="101"/>
      <c r="Z14" s="102"/>
      <c r="AA14" s="126"/>
      <c r="AB14" s="130">
        <f t="shared" si="0"/>
        <v>6</v>
      </c>
    </row>
    <row r="15" spans="1:28">
      <c r="A15" s="50" t="s">
        <v>8</v>
      </c>
      <c r="B15" s="56"/>
      <c r="C15" s="13"/>
      <c r="D15" s="13"/>
      <c r="E15" s="13"/>
      <c r="F15" s="13"/>
      <c r="G15" s="13"/>
      <c r="H15" s="55"/>
      <c r="I15" s="66"/>
      <c r="J15" s="15"/>
      <c r="K15" s="14"/>
      <c r="L15" s="14"/>
      <c r="M15" s="14"/>
      <c r="N15" s="14"/>
      <c r="O15" s="67"/>
      <c r="P15" s="78"/>
      <c r="Q15" s="16"/>
      <c r="R15" s="16"/>
      <c r="S15" s="79"/>
      <c r="T15" s="89">
        <v>1</v>
      </c>
      <c r="U15" s="90"/>
      <c r="V15" s="90"/>
      <c r="W15" s="117"/>
      <c r="X15" s="118"/>
      <c r="Y15" s="101"/>
      <c r="Z15" s="102"/>
      <c r="AA15" s="126"/>
      <c r="AB15" s="130">
        <f t="shared" si="0"/>
        <v>1</v>
      </c>
    </row>
    <row r="16" spans="1:28">
      <c r="A16" s="51" t="s">
        <v>45</v>
      </c>
      <c r="B16" s="59"/>
      <c r="C16" s="37"/>
      <c r="D16" s="37"/>
      <c r="E16" s="37"/>
      <c r="F16" s="37"/>
      <c r="G16" s="37">
        <v>1</v>
      </c>
      <c r="H16" s="60"/>
      <c r="I16" s="70"/>
      <c r="J16" s="39"/>
      <c r="K16" s="38"/>
      <c r="L16" s="38"/>
      <c r="M16" s="38"/>
      <c r="N16" s="38"/>
      <c r="O16" s="71"/>
      <c r="P16" s="82"/>
      <c r="Q16" s="40"/>
      <c r="R16" s="40"/>
      <c r="S16" s="83"/>
      <c r="T16" s="93"/>
      <c r="U16" s="94"/>
      <c r="V16" s="94"/>
      <c r="W16" s="121"/>
      <c r="X16" s="122"/>
      <c r="Y16" s="99"/>
      <c r="Z16" s="100"/>
      <c r="AA16" s="125"/>
      <c r="AB16" s="131">
        <f t="shared" si="0"/>
        <v>1</v>
      </c>
    </row>
    <row r="17" spans="1:28">
      <c r="A17" s="51" t="s">
        <v>50</v>
      </c>
      <c r="B17" s="59">
        <v>1</v>
      </c>
      <c r="C17" s="37"/>
      <c r="D17" s="37"/>
      <c r="E17" s="37"/>
      <c r="F17" s="37"/>
      <c r="G17" s="37"/>
      <c r="H17" s="60"/>
      <c r="I17" s="70"/>
      <c r="J17" s="39"/>
      <c r="K17" s="38"/>
      <c r="L17" s="38"/>
      <c r="M17" s="38"/>
      <c r="N17" s="38"/>
      <c r="O17" s="71"/>
      <c r="P17" s="82"/>
      <c r="Q17" s="40"/>
      <c r="R17" s="40"/>
      <c r="S17" s="83"/>
      <c r="T17" s="93"/>
      <c r="U17" s="94"/>
      <c r="V17" s="94"/>
      <c r="W17" s="121"/>
      <c r="X17" s="122"/>
      <c r="Y17" s="99"/>
      <c r="Z17" s="100"/>
      <c r="AA17" s="125"/>
      <c r="AB17" s="131">
        <f t="shared" si="0"/>
        <v>1</v>
      </c>
    </row>
    <row r="18" spans="1:28">
      <c r="A18" s="51" t="s">
        <v>46</v>
      </c>
      <c r="B18" s="59"/>
      <c r="C18" s="37"/>
      <c r="D18" s="37"/>
      <c r="E18" s="37">
        <v>1</v>
      </c>
      <c r="F18" s="37"/>
      <c r="G18" s="37"/>
      <c r="H18" s="60"/>
      <c r="I18" s="70"/>
      <c r="J18" s="39"/>
      <c r="K18" s="38"/>
      <c r="L18" s="38"/>
      <c r="M18" s="38"/>
      <c r="N18" s="38"/>
      <c r="O18" s="71"/>
      <c r="P18" s="82"/>
      <c r="Q18" s="40"/>
      <c r="R18" s="40"/>
      <c r="S18" s="83"/>
      <c r="T18" s="93"/>
      <c r="U18" s="94"/>
      <c r="V18" s="94"/>
      <c r="W18" s="121"/>
      <c r="X18" s="122"/>
      <c r="Y18" s="99"/>
      <c r="Z18" s="100"/>
      <c r="AA18" s="125"/>
      <c r="AB18" s="131">
        <f t="shared" si="0"/>
        <v>1</v>
      </c>
    </row>
    <row r="19" spans="1:28">
      <c r="A19" s="51" t="s">
        <v>51</v>
      </c>
      <c r="B19" s="59"/>
      <c r="C19" s="37"/>
      <c r="D19" s="37"/>
      <c r="E19" s="37">
        <v>1</v>
      </c>
      <c r="F19" s="37"/>
      <c r="G19" s="37"/>
      <c r="H19" s="60"/>
      <c r="I19" s="70"/>
      <c r="J19" s="39"/>
      <c r="K19" s="38"/>
      <c r="L19" s="38"/>
      <c r="M19" s="38"/>
      <c r="N19" s="38"/>
      <c r="O19" s="71"/>
      <c r="P19" s="82"/>
      <c r="Q19" s="40"/>
      <c r="R19" s="40"/>
      <c r="S19" s="83"/>
      <c r="T19" s="93"/>
      <c r="U19" s="94"/>
      <c r="V19" s="94"/>
      <c r="W19" s="121"/>
      <c r="X19" s="122"/>
      <c r="Y19" s="99"/>
      <c r="Z19" s="100"/>
      <c r="AA19" s="125"/>
      <c r="AB19" s="131">
        <f t="shared" si="0"/>
        <v>1</v>
      </c>
    </row>
    <row r="20" spans="1:28">
      <c r="A20" s="51" t="s">
        <v>54</v>
      </c>
      <c r="B20" s="59"/>
      <c r="C20" s="37"/>
      <c r="D20" s="37"/>
      <c r="E20" s="37"/>
      <c r="F20" s="37"/>
      <c r="G20" s="37"/>
      <c r="H20" s="60"/>
      <c r="I20" s="70"/>
      <c r="J20" s="39"/>
      <c r="K20" s="38"/>
      <c r="L20" s="38"/>
      <c r="M20" s="38"/>
      <c r="N20" s="38"/>
      <c r="O20" s="71"/>
      <c r="P20" s="82"/>
      <c r="Q20" s="40"/>
      <c r="R20" s="40"/>
      <c r="S20" s="83"/>
      <c r="T20" s="93"/>
      <c r="U20" s="94"/>
      <c r="V20" s="94">
        <v>1</v>
      </c>
      <c r="W20" s="121"/>
      <c r="X20" s="122"/>
      <c r="Y20" s="99"/>
      <c r="Z20" s="100"/>
      <c r="AA20" s="125"/>
      <c r="AB20" s="131">
        <f t="shared" si="0"/>
        <v>1</v>
      </c>
    </row>
    <row r="21" spans="1:28">
      <c r="A21" s="50" t="s">
        <v>55</v>
      </c>
      <c r="B21" s="56"/>
      <c r="C21" s="13"/>
      <c r="D21" s="13"/>
      <c r="E21" s="13"/>
      <c r="F21" s="13"/>
      <c r="G21" s="13"/>
      <c r="H21" s="55"/>
      <c r="I21" s="66">
        <v>1</v>
      </c>
      <c r="J21" s="15"/>
      <c r="K21" s="14"/>
      <c r="L21" s="14"/>
      <c r="M21" s="14"/>
      <c r="N21" s="14"/>
      <c r="O21" s="67"/>
      <c r="P21" s="78"/>
      <c r="Q21" s="16"/>
      <c r="R21" s="16"/>
      <c r="S21" s="79"/>
      <c r="T21" s="89"/>
      <c r="U21" s="90"/>
      <c r="V21" s="90"/>
      <c r="W21" s="117"/>
      <c r="X21" s="118"/>
      <c r="Y21" s="101">
        <v>1</v>
      </c>
      <c r="Z21" s="102"/>
      <c r="AA21" s="126"/>
      <c r="AB21" s="130">
        <f t="shared" si="0"/>
        <v>2</v>
      </c>
    </row>
    <row r="22" spans="1:28">
      <c r="A22" s="50" t="s">
        <v>4</v>
      </c>
      <c r="B22" s="61"/>
      <c r="C22" s="62"/>
      <c r="D22" s="62"/>
      <c r="E22" s="62"/>
      <c r="F22" s="62"/>
      <c r="G22" s="62"/>
      <c r="H22" s="63"/>
      <c r="I22" s="72"/>
      <c r="J22" s="73"/>
      <c r="K22" s="74">
        <v>1</v>
      </c>
      <c r="L22" s="74"/>
      <c r="M22" s="74">
        <v>1</v>
      </c>
      <c r="N22" s="74"/>
      <c r="O22" s="75"/>
      <c r="P22" s="84"/>
      <c r="Q22" s="85"/>
      <c r="R22" s="85"/>
      <c r="S22" s="86"/>
      <c r="T22" s="95"/>
      <c r="U22" s="96"/>
      <c r="V22" s="96"/>
      <c r="W22" s="123"/>
      <c r="X22" s="124"/>
      <c r="Y22" s="105"/>
      <c r="Z22" s="106"/>
      <c r="AA22" s="126">
        <v>3</v>
      </c>
      <c r="AB22" s="130">
        <f t="shared" si="0"/>
        <v>5</v>
      </c>
    </row>
    <row r="23" spans="1:28">
      <c r="A23" s="44" t="s">
        <v>11</v>
      </c>
      <c r="B23" s="45">
        <f t="shared" ref="B23:V23" si="1">SUM(B6:B22)</f>
        <v>1</v>
      </c>
      <c r="C23" s="45">
        <f t="shared" si="1"/>
        <v>1</v>
      </c>
      <c r="D23" s="45">
        <f t="shared" si="1"/>
        <v>1</v>
      </c>
      <c r="E23" s="45">
        <f t="shared" si="1"/>
        <v>5</v>
      </c>
      <c r="F23" s="45">
        <f t="shared" si="1"/>
        <v>0</v>
      </c>
      <c r="G23" s="45">
        <f t="shared" si="1"/>
        <v>2</v>
      </c>
      <c r="H23" s="45">
        <f t="shared" si="1"/>
        <v>1</v>
      </c>
      <c r="I23" s="45">
        <f t="shared" si="1"/>
        <v>5</v>
      </c>
      <c r="J23" s="45">
        <f t="shared" si="1"/>
        <v>0</v>
      </c>
      <c r="K23" s="45">
        <f t="shared" si="1"/>
        <v>2</v>
      </c>
      <c r="L23" s="45">
        <f t="shared" si="1"/>
        <v>0</v>
      </c>
      <c r="M23" s="45">
        <f t="shared" si="1"/>
        <v>1</v>
      </c>
      <c r="N23" s="45">
        <f t="shared" si="1"/>
        <v>0</v>
      </c>
      <c r="O23" s="45">
        <f t="shared" si="1"/>
        <v>0</v>
      </c>
      <c r="P23" s="45">
        <f t="shared" si="1"/>
        <v>4</v>
      </c>
      <c r="Q23" s="45">
        <f t="shared" si="1"/>
        <v>0</v>
      </c>
      <c r="R23" s="45">
        <f t="shared" si="1"/>
        <v>1</v>
      </c>
      <c r="S23" s="45">
        <f t="shared" si="1"/>
        <v>0</v>
      </c>
      <c r="T23" s="45">
        <f t="shared" si="1"/>
        <v>1</v>
      </c>
      <c r="U23" s="45">
        <f t="shared" si="1"/>
        <v>0</v>
      </c>
      <c r="V23" s="45">
        <f t="shared" si="1"/>
        <v>1</v>
      </c>
      <c r="W23" s="45">
        <f>SUM(W5:W22)</f>
        <v>1</v>
      </c>
      <c r="X23" s="45">
        <f>SUM(X5:X22)</f>
        <v>1</v>
      </c>
      <c r="Y23" s="45">
        <f>SUM(Y6:Y22)</f>
        <v>1</v>
      </c>
      <c r="Z23" s="45">
        <f>SUM(Z6:Z22)</f>
        <v>0</v>
      </c>
      <c r="AA23" s="45">
        <f>SUM(AA6:AA22)</f>
        <v>4</v>
      </c>
      <c r="AB23" s="45">
        <f>SUM(AB5:AB22)</f>
        <v>33</v>
      </c>
    </row>
    <row r="25" spans="1:28" s="2" customFormat="1">
      <c r="A25" s="4" t="s">
        <v>13</v>
      </c>
      <c r="B25" s="2">
        <f>SUM(B23:H23)</f>
        <v>11</v>
      </c>
      <c r="J25"/>
      <c r="AA25" s="3"/>
      <c r="AB25"/>
    </row>
    <row r="26" spans="1:28" s="2" customFormat="1">
      <c r="A26" s="4" t="s">
        <v>29</v>
      </c>
      <c r="B26" s="2">
        <f>SUM(I23:O23)</f>
        <v>8</v>
      </c>
      <c r="J26"/>
      <c r="AA26" s="3"/>
      <c r="AB26"/>
    </row>
    <row r="27" spans="1:28" s="2" customFormat="1">
      <c r="A27" s="4" t="s">
        <v>28</v>
      </c>
      <c r="B27" s="2">
        <f>SUM(P23:S23)</f>
        <v>5</v>
      </c>
      <c r="J27"/>
      <c r="AA27" s="3"/>
      <c r="AB27"/>
    </row>
    <row r="28" spans="1:28" s="2" customFormat="1">
      <c r="A28" s="4" t="s">
        <v>37</v>
      </c>
      <c r="B28" s="2">
        <f>T23</f>
        <v>1</v>
      </c>
      <c r="J28"/>
      <c r="AA28" s="3"/>
      <c r="AB28"/>
    </row>
    <row r="29" spans="1:28" s="2" customFormat="1">
      <c r="A29" s="4" t="s">
        <v>26</v>
      </c>
      <c r="B29" s="2">
        <f>W23+X23</f>
        <v>2</v>
      </c>
      <c r="J29"/>
      <c r="AA29" s="3"/>
      <c r="AB29"/>
    </row>
    <row r="30" spans="1:28" s="2" customFormat="1">
      <c r="A30" s="4" t="s">
        <v>30</v>
      </c>
      <c r="B30" s="2">
        <f>Y23+Z23</f>
        <v>1</v>
      </c>
      <c r="J30"/>
      <c r="AA30" s="3"/>
      <c r="AB30"/>
    </row>
    <row r="31" spans="1:28" s="2" customFormat="1">
      <c r="A31" s="4" t="s">
        <v>27</v>
      </c>
      <c r="B31" s="2">
        <v>1</v>
      </c>
      <c r="J31"/>
      <c r="AA31" s="3"/>
      <c r="AB31"/>
    </row>
    <row r="32" spans="1:28" s="2" customFormat="1">
      <c r="A32" s="4" t="s">
        <v>31</v>
      </c>
      <c r="B32" s="2">
        <f>AA23</f>
        <v>4</v>
      </c>
      <c r="J32"/>
      <c r="Q32" s="5"/>
      <c r="AA32" s="3"/>
      <c r="AB32"/>
    </row>
    <row r="33" spans="1:28" s="2" customFormat="1">
      <c r="A33" s="4" t="s">
        <v>32</v>
      </c>
      <c r="B33" s="2">
        <f>SUM(B25:B32)</f>
        <v>33</v>
      </c>
      <c r="J33"/>
      <c r="AA33" s="3"/>
      <c r="AB33"/>
    </row>
    <row r="34" spans="1:28" s="2" customFormat="1">
      <c r="J34"/>
      <c r="AA34" s="3"/>
      <c r="AB34"/>
    </row>
    <row r="37" spans="1:28" s="2" customFormat="1">
      <c r="A37"/>
      <c r="J37"/>
      <c r="O37" s="31"/>
      <c r="AA37" s="3"/>
      <c r="AB37"/>
    </row>
    <row r="41" spans="1:28" s="2" customFormat="1">
      <c r="A41"/>
      <c r="J41"/>
      <c r="U41" s="6"/>
      <c r="AA41" s="3"/>
      <c r="AB41"/>
    </row>
    <row r="42" spans="1:28" s="2" customFormat="1">
      <c r="A42"/>
      <c r="J42"/>
      <c r="U42" s="6"/>
      <c r="AA42" s="3"/>
      <c r="AB42"/>
    </row>
    <row r="46" spans="1:28" s="2" customFormat="1">
      <c r="A46" s="30"/>
      <c r="J46"/>
      <c r="AA46" s="3"/>
      <c r="AB46"/>
    </row>
    <row r="60" spans="1:28" s="2" customFormat="1">
      <c r="A60"/>
      <c r="E60" s="5"/>
      <c r="J60"/>
      <c r="AA60" s="3"/>
      <c r="AB60"/>
    </row>
    <row r="61" spans="1:28" s="2" customFormat="1">
      <c r="A61"/>
      <c r="E61" s="7"/>
      <c r="G61" s="6"/>
      <c r="J61"/>
      <c r="AA61" s="3"/>
      <c r="AB61"/>
    </row>
  </sheetData>
  <sheetProtection password="C76B" sheet="1" objects="1" scenarios="1"/>
  <mergeCells count="9">
    <mergeCell ref="A1:AB1"/>
    <mergeCell ref="A2:A4"/>
    <mergeCell ref="B2:AA2"/>
    <mergeCell ref="AB2:AB4"/>
    <mergeCell ref="B3:H3"/>
    <mergeCell ref="I3:O3"/>
    <mergeCell ref="P3:S3"/>
    <mergeCell ref="W3:X3"/>
    <mergeCell ref="Y3:Z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AB61"/>
  <sheetViews>
    <sheetView tabSelected="1" zoomScale="80" zoomScaleNormal="80" workbookViewId="0">
      <selection activeCell="AB28" sqref="AB28"/>
    </sheetView>
  </sheetViews>
  <sheetFormatPr defaultRowHeight="15"/>
  <cols>
    <col min="1" max="1" width="18.140625" customWidth="1"/>
    <col min="2" max="2" width="10.140625" style="2" customWidth="1"/>
    <col min="3" max="9" width="7.7109375" style="2" customWidth="1"/>
    <col min="10" max="10" width="7.7109375" customWidth="1"/>
    <col min="11" max="11" width="7.7109375" style="2" customWidth="1"/>
    <col min="12" max="13" width="8.5703125" style="2" customWidth="1"/>
    <col min="14" max="18" width="7.7109375" style="2" customWidth="1"/>
    <col min="19" max="19" width="6.42578125" style="2" customWidth="1"/>
    <col min="20" max="20" width="10.7109375" style="2" customWidth="1"/>
    <col min="21" max="21" width="8.140625" style="2" customWidth="1"/>
    <col min="22" max="22" width="14.5703125" style="2" customWidth="1"/>
    <col min="23" max="24" width="7.85546875" style="2" customWidth="1"/>
    <col min="25" max="26" width="7.7109375" style="2" customWidth="1"/>
    <col min="27" max="27" width="8.7109375" style="3" bestFit="1" customWidth="1"/>
    <col min="28" max="28" width="10.42578125" customWidth="1"/>
  </cols>
  <sheetData>
    <row r="1" spans="1:28" ht="30" customHeight="1">
      <c r="A1" s="138" t="s">
        <v>53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</row>
    <row r="2" spans="1:28" ht="21.75" customHeight="1">
      <c r="A2" s="139" t="s">
        <v>35</v>
      </c>
      <c r="B2" s="141" t="s">
        <v>34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39"/>
      <c r="AB2" s="141" t="s">
        <v>11</v>
      </c>
    </row>
    <row r="3" spans="1:28" ht="28.5" customHeight="1">
      <c r="A3" s="140"/>
      <c r="B3" s="142" t="s">
        <v>13</v>
      </c>
      <c r="C3" s="142"/>
      <c r="D3" s="142"/>
      <c r="E3" s="142"/>
      <c r="F3" s="142"/>
      <c r="G3" s="142"/>
      <c r="H3" s="142"/>
      <c r="I3" s="142" t="s">
        <v>29</v>
      </c>
      <c r="J3" s="142"/>
      <c r="K3" s="142"/>
      <c r="L3" s="142"/>
      <c r="M3" s="142"/>
      <c r="N3" s="142"/>
      <c r="O3" s="142"/>
      <c r="P3" s="142" t="s">
        <v>28</v>
      </c>
      <c r="Q3" s="142"/>
      <c r="R3" s="142"/>
      <c r="S3" s="142"/>
      <c r="T3" s="109" t="s">
        <v>38</v>
      </c>
      <c r="U3" s="109" t="s">
        <v>39</v>
      </c>
      <c r="V3" s="137" t="s">
        <v>27</v>
      </c>
      <c r="W3" s="143" t="s">
        <v>26</v>
      </c>
      <c r="X3" s="144"/>
      <c r="Y3" s="143" t="s">
        <v>24</v>
      </c>
      <c r="Z3" s="144"/>
      <c r="AA3" s="112" t="s">
        <v>40</v>
      </c>
      <c r="AB3" s="141"/>
    </row>
    <row r="4" spans="1:28">
      <c r="A4" s="140"/>
      <c r="B4" s="113" t="s">
        <v>56</v>
      </c>
      <c r="C4" s="113" t="s">
        <v>14</v>
      </c>
      <c r="D4" s="113" t="s">
        <v>15</v>
      </c>
      <c r="E4" s="113" t="s">
        <v>16</v>
      </c>
      <c r="F4" s="113" t="s">
        <v>19</v>
      </c>
      <c r="G4" s="113" t="s">
        <v>18</v>
      </c>
      <c r="H4" s="113" t="s">
        <v>23</v>
      </c>
      <c r="I4" s="113" t="s">
        <v>25</v>
      </c>
      <c r="J4" s="113" t="s">
        <v>33</v>
      </c>
      <c r="K4" s="113" t="s">
        <v>18</v>
      </c>
      <c r="L4" s="113" t="s">
        <v>22</v>
      </c>
      <c r="M4" s="113" t="s">
        <v>43</v>
      </c>
      <c r="N4" s="113" t="s">
        <v>23</v>
      </c>
      <c r="O4" s="113" t="s">
        <v>21</v>
      </c>
      <c r="P4" s="113" t="s">
        <v>18</v>
      </c>
      <c r="Q4" s="113" t="s">
        <v>20</v>
      </c>
      <c r="R4" s="113" t="s">
        <v>12</v>
      </c>
      <c r="S4" s="113" t="s">
        <v>19</v>
      </c>
      <c r="T4" s="114" t="s">
        <v>18</v>
      </c>
      <c r="U4" s="114" t="s">
        <v>16</v>
      </c>
      <c r="V4" s="114" t="s">
        <v>42</v>
      </c>
      <c r="W4" s="113" t="s">
        <v>18</v>
      </c>
      <c r="X4" s="113" t="s">
        <v>49</v>
      </c>
      <c r="Y4" s="113" t="s">
        <v>18</v>
      </c>
      <c r="Z4" s="113" t="s">
        <v>25</v>
      </c>
      <c r="AA4" s="113" t="s">
        <v>17</v>
      </c>
      <c r="AB4" s="141"/>
    </row>
    <row r="5" spans="1:28">
      <c r="A5" s="50" t="s">
        <v>10</v>
      </c>
      <c r="B5" s="52"/>
      <c r="C5" s="8"/>
      <c r="D5" s="8"/>
      <c r="E5" s="8"/>
      <c r="F5" s="8"/>
      <c r="G5" s="8"/>
      <c r="H5" s="53"/>
      <c r="I5" s="64"/>
      <c r="J5" s="10"/>
      <c r="K5" s="9"/>
      <c r="L5" s="9"/>
      <c r="M5" s="9"/>
      <c r="N5" s="9"/>
      <c r="O5" s="65"/>
      <c r="P5" s="76"/>
      <c r="Q5" s="11"/>
      <c r="R5" s="11"/>
      <c r="S5" s="77"/>
      <c r="T5" s="87"/>
      <c r="U5" s="88"/>
      <c r="V5" s="88"/>
      <c r="W5" s="115">
        <v>1</v>
      </c>
      <c r="X5" s="116">
        <v>1</v>
      </c>
      <c r="Y5" s="97"/>
      <c r="Z5" s="98"/>
      <c r="AA5" s="125"/>
      <c r="AB5" s="130">
        <f>SUM(B5:AA5)</f>
        <v>2</v>
      </c>
    </row>
    <row r="6" spans="1:28">
      <c r="A6" s="50" t="s">
        <v>7</v>
      </c>
      <c r="B6" s="56"/>
      <c r="C6" s="13"/>
      <c r="D6" s="13"/>
      <c r="E6" s="13"/>
      <c r="F6" s="13"/>
      <c r="G6" s="13">
        <v>1</v>
      </c>
      <c r="H6" s="55"/>
      <c r="I6" s="66"/>
      <c r="J6" s="15"/>
      <c r="K6" s="14"/>
      <c r="L6" s="14"/>
      <c r="M6" s="14"/>
      <c r="N6" s="14"/>
      <c r="O6" s="67"/>
      <c r="P6" s="78"/>
      <c r="Q6" s="16"/>
      <c r="R6" s="16"/>
      <c r="S6" s="79"/>
      <c r="T6" s="89"/>
      <c r="U6" s="90"/>
      <c r="V6" s="90"/>
      <c r="W6" s="117"/>
      <c r="X6" s="118"/>
      <c r="Y6" s="101"/>
      <c r="Z6" s="102"/>
      <c r="AA6" s="126"/>
      <c r="AB6" s="130">
        <f t="shared" ref="AB6:AB22" si="0">SUM(B6:AA6)</f>
        <v>1</v>
      </c>
    </row>
    <row r="7" spans="1:28">
      <c r="A7" s="50" t="s">
        <v>52</v>
      </c>
      <c r="B7" s="56"/>
      <c r="C7" s="13"/>
      <c r="D7" s="13"/>
      <c r="E7" s="13"/>
      <c r="F7" s="13"/>
      <c r="G7" s="13"/>
      <c r="H7" s="55"/>
      <c r="I7" s="66">
        <v>1</v>
      </c>
      <c r="J7" s="15"/>
      <c r="K7" s="14"/>
      <c r="L7" s="14"/>
      <c r="M7" s="14"/>
      <c r="N7" s="14"/>
      <c r="O7" s="67"/>
      <c r="P7" s="78"/>
      <c r="Q7" s="16"/>
      <c r="R7" s="16"/>
      <c r="S7" s="79"/>
      <c r="T7" s="89"/>
      <c r="U7" s="90"/>
      <c r="V7" s="90"/>
      <c r="W7" s="117"/>
      <c r="X7" s="118"/>
      <c r="Y7" s="101"/>
      <c r="Z7" s="102"/>
      <c r="AA7" s="126"/>
      <c r="AB7" s="130">
        <f t="shared" si="0"/>
        <v>1</v>
      </c>
    </row>
    <row r="8" spans="1:28">
      <c r="A8" s="50" t="s">
        <v>47</v>
      </c>
      <c r="B8" s="56"/>
      <c r="C8" s="13"/>
      <c r="D8" s="13"/>
      <c r="E8" s="13"/>
      <c r="F8" s="13"/>
      <c r="G8" s="13"/>
      <c r="H8" s="55"/>
      <c r="I8" s="66">
        <v>1</v>
      </c>
      <c r="J8" s="15"/>
      <c r="K8" s="14"/>
      <c r="L8" s="14"/>
      <c r="M8" s="14"/>
      <c r="N8" s="14"/>
      <c r="O8" s="67"/>
      <c r="P8" s="78"/>
      <c r="Q8" s="16"/>
      <c r="R8" s="16"/>
      <c r="S8" s="79"/>
      <c r="T8" s="89"/>
      <c r="U8" s="90"/>
      <c r="V8" s="90"/>
      <c r="W8" s="117"/>
      <c r="X8" s="118"/>
      <c r="Y8" s="101"/>
      <c r="Z8" s="102"/>
      <c r="AA8" s="126"/>
      <c r="AB8" s="130">
        <f t="shared" si="0"/>
        <v>1</v>
      </c>
    </row>
    <row r="9" spans="1:28">
      <c r="A9" s="50" t="s">
        <v>5</v>
      </c>
      <c r="B9" s="56"/>
      <c r="C9" s="13"/>
      <c r="D9" s="13"/>
      <c r="E9" s="13"/>
      <c r="F9" s="13"/>
      <c r="G9" s="13"/>
      <c r="H9" s="55"/>
      <c r="I9" s="66"/>
      <c r="J9" s="15"/>
      <c r="K9" s="14"/>
      <c r="L9" s="14"/>
      <c r="M9" s="14"/>
      <c r="N9" s="14"/>
      <c r="O9" s="67"/>
      <c r="P9" s="78">
        <v>1</v>
      </c>
      <c r="Q9" s="16"/>
      <c r="R9" s="16"/>
      <c r="S9" s="79"/>
      <c r="T9" s="89"/>
      <c r="U9" s="90"/>
      <c r="V9" s="90"/>
      <c r="W9" s="117"/>
      <c r="X9" s="118"/>
      <c r="Y9" s="101"/>
      <c r="Z9" s="102"/>
      <c r="AA9" s="126"/>
      <c r="AB9" s="130">
        <f t="shared" si="0"/>
        <v>1</v>
      </c>
    </row>
    <row r="10" spans="1:28">
      <c r="A10" s="50" t="s">
        <v>0</v>
      </c>
      <c r="B10" s="56"/>
      <c r="C10" s="13">
        <v>1</v>
      </c>
      <c r="D10" s="13">
        <v>1</v>
      </c>
      <c r="E10" s="13">
        <v>1</v>
      </c>
      <c r="F10" s="13"/>
      <c r="G10" s="13"/>
      <c r="H10" s="55"/>
      <c r="I10" s="66"/>
      <c r="J10" s="15"/>
      <c r="K10" s="14"/>
      <c r="L10" s="14"/>
      <c r="M10" s="14"/>
      <c r="N10" s="14"/>
      <c r="O10" s="67"/>
      <c r="P10" s="78"/>
      <c r="Q10" s="16"/>
      <c r="R10" s="16"/>
      <c r="S10" s="79"/>
      <c r="T10" s="89"/>
      <c r="U10" s="90"/>
      <c r="V10" s="90"/>
      <c r="W10" s="117"/>
      <c r="X10" s="118"/>
      <c r="Y10" s="101"/>
      <c r="Z10" s="102"/>
      <c r="AA10" s="126">
        <v>1</v>
      </c>
      <c r="AB10" s="130">
        <f t="shared" si="0"/>
        <v>4</v>
      </c>
    </row>
    <row r="11" spans="1:28">
      <c r="A11" s="50" t="s">
        <v>1</v>
      </c>
      <c r="B11" s="56"/>
      <c r="C11" s="13"/>
      <c r="D11" s="13"/>
      <c r="E11" s="13"/>
      <c r="F11" s="13"/>
      <c r="G11" s="13"/>
      <c r="H11" s="55">
        <v>1</v>
      </c>
      <c r="I11" s="66"/>
      <c r="J11" s="15"/>
      <c r="K11" s="14"/>
      <c r="L11" s="14"/>
      <c r="M11" s="14"/>
      <c r="N11" s="14"/>
      <c r="O11" s="67"/>
      <c r="P11" s="78"/>
      <c r="Q11" s="16"/>
      <c r="R11" s="16">
        <v>1</v>
      </c>
      <c r="S11" s="79"/>
      <c r="T11" s="89"/>
      <c r="U11" s="90"/>
      <c r="V11" s="90"/>
      <c r="W11" s="117"/>
      <c r="X11" s="118"/>
      <c r="Y11" s="101"/>
      <c r="Z11" s="102"/>
      <c r="AA11" s="126"/>
      <c r="AB11" s="130">
        <f t="shared" si="0"/>
        <v>2</v>
      </c>
    </row>
    <row r="12" spans="1:28">
      <c r="A12" s="50" t="s">
        <v>9</v>
      </c>
      <c r="B12" s="57"/>
      <c r="C12" s="21"/>
      <c r="D12" s="21"/>
      <c r="E12" s="21"/>
      <c r="F12" s="21"/>
      <c r="G12" s="21"/>
      <c r="H12" s="58"/>
      <c r="I12" s="68"/>
      <c r="J12" s="23"/>
      <c r="K12" s="22"/>
      <c r="L12" s="22"/>
      <c r="M12" s="22"/>
      <c r="N12" s="22"/>
      <c r="O12" s="69"/>
      <c r="P12" s="80"/>
      <c r="Q12" s="24"/>
      <c r="R12" s="24"/>
      <c r="S12" s="81"/>
      <c r="T12" s="91"/>
      <c r="U12" s="92"/>
      <c r="V12" s="92"/>
      <c r="W12" s="119"/>
      <c r="X12" s="120"/>
      <c r="Y12" s="103"/>
      <c r="Z12" s="104"/>
      <c r="AA12" s="127"/>
      <c r="AB12" s="130">
        <f t="shared" si="0"/>
        <v>0</v>
      </c>
    </row>
    <row r="13" spans="1:28">
      <c r="A13" s="50" t="s">
        <v>2</v>
      </c>
      <c r="B13" s="56"/>
      <c r="C13" s="13"/>
      <c r="D13" s="13"/>
      <c r="E13" s="13">
        <v>3</v>
      </c>
      <c r="F13" s="13"/>
      <c r="G13" s="13"/>
      <c r="H13" s="55"/>
      <c r="I13" s="66"/>
      <c r="J13" s="15"/>
      <c r="K13" s="14"/>
      <c r="L13" s="14"/>
      <c r="M13" s="14"/>
      <c r="N13" s="14"/>
      <c r="O13" s="67"/>
      <c r="P13" s="78"/>
      <c r="Q13" s="16"/>
      <c r="R13" s="16"/>
      <c r="S13" s="79"/>
      <c r="T13" s="89"/>
      <c r="U13" s="90"/>
      <c r="V13" s="90"/>
      <c r="W13" s="117"/>
      <c r="X13" s="118"/>
      <c r="Y13" s="101"/>
      <c r="Z13" s="102"/>
      <c r="AA13" s="126"/>
      <c r="AB13" s="130">
        <f t="shared" si="0"/>
        <v>3</v>
      </c>
    </row>
    <row r="14" spans="1:28">
      <c r="A14" s="50" t="s">
        <v>3</v>
      </c>
      <c r="B14" s="56"/>
      <c r="C14" s="13"/>
      <c r="D14" s="13"/>
      <c r="E14" s="13"/>
      <c r="F14" s="13"/>
      <c r="G14" s="13"/>
      <c r="H14" s="55"/>
      <c r="I14" s="66">
        <v>2</v>
      </c>
      <c r="J14" s="14"/>
      <c r="K14" s="14">
        <v>1</v>
      </c>
      <c r="L14" s="14"/>
      <c r="M14" s="14"/>
      <c r="N14" s="14"/>
      <c r="O14" s="67"/>
      <c r="P14" s="78">
        <v>3</v>
      </c>
      <c r="Q14" s="16"/>
      <c r="R14" s="16"/>
      <c r="S14" s="79"/>
      <c r="T14" s="89"/>
      <c r="U14" s="90"/>
      <c r="V14" s="90"/>
      <c r="W14" s="117"/>
      <c r="X14" s="118"/>
      <c r="Y14" s="101"/>
      <c r="Z14" s="102"/>
      <c r="AA14" s="126"/>
      <c r="AB14" s="130">
        <f t="shared" si="0"/>
        <v>6</v>
      </c>
    </row>
    <row r="15" spans="1:28">
      <c r="A15" s="50" t="s">
        <v>8</v>
      </c>
      <c r="B15" s="56"/>
      <c r="C15" s="13"/>
      <c r="D15" s="13"/>
      <c r="E15" s="13"/>
      <c r="F15" s="13"/>
      <c r="G15" s="13"/>
      <c r="H15" s="55"/>
      <c r="I15" s="66"/>
      <c r="J15" s="15"/>
      <c r="K15" s="14"/>
      <c r="L15" s="14"/>
      <c r="M15" s="14"/>
      <c r="N15" s="14"/>
      <c r="O15" s="67"/>
      <c r="P15" s="78"/>
      <c r="Q15" s="16"/>
      <c r="R15" s="16"/>
      <c r="S15" s="79"/>
      <c r="T15" s="89">
        <v>1</v>
      </c>
      <c r="U15" s="90"/>
      <c r="V15" s="90"/>
      <c r="W15" s="117"/>
      <c r="X15" s="118"/>
      <c r="Y15" s="101"/>
      <c r="Z15" s="102"/>
      <c r="AA15" s="126"/>
      <c r="AB15" s="130">
        <f t="shared" si="0"/>
        <v>1</v>
      </c>
    </row>
    <row r="16" spans="1:28">
      <c r="A16" s="51" t="s">
        <v>45</v>
      </c>
      <c r="B16" s="59"/>
      <c r="C16" s="37"/>
      <c r="D16" s="37"/>
      <c r="E16" s="37"/>
      <c r="F16" s="37"/>
      <c r="G16" s="37">
        <v>1</v>
      </c>
      <c r="H16" s="60"/>
      <c r="I16" s="70"/>
      <c r="J16" s="39"/>
      <c r="K16" s="38"/>
      <c r="L16" s="38"/>
      <c r="M16" s="38"/>
      <c r="N16" s="38"/>
      <c r="O16" s="71"/>
      <c r="P16" s="82"/>
      <c r="Q16" s="40"/>
      <c r="R16" s="40"/>
      <c r="S16" s="83"/>
      <c r="T16" s="93"/>
      <c r="U16" s="94"/>
      <c r="V16" s="94"/>
      <c r="W16" s="121"/>
      <c r="X16" s="122"/>
      <c r="Y16" s="99"/>
      <c r="Z16" s="100"/>
      <c r="AA16" s="125"/>
      <c r="AB16" s="131">
        <f t="shared" si="0"/>
        <v>1</v>
      </c>
    </row>
    <row r="17" spans="1:28">
      <c r="A17" s="51" t="s">
        <v>50</v>
      </c>
      <c r="B17" s="59">
        <v>1</v>
      </c>
      <c r="C17" s="37"/>
      <c r="D17" s="37"/>
      <c r="E17" s="37"/>
      <c r="F17" s="37"/>
      <c r="G17" s="37"/>
      <c r="H17" s="60"/>
      <c r="I17" s="70"/>
      <c r="J17" s="39"/>
      <c r="K17" s="38"/>
      <c r="L17" s="38"/>
      <c r="M17" s="38"/>
      <c r="N17" s="38"/>
      <c r="O17" s="71"/>
      <c r="P17" s="82"/>
      <c r="Q17" s="40"/>
      <c r="R17" s="40"/>
      <c r="S17" s="83"/>
      <c r="T17" s="93"/>
      <c r="U17" s="94"/>
      <c r="V17" s="94"/>
      <c r="W17" s="121"/>
      <c r="X17" s="122"/>
      <c r="Y17" s="99"/>
      <c r="Z17" s="100"/>
      <c r="AA17" s="125"/>
      <c r="AB17" s="131">
        <f t="shared" si="0"/>
        <v>1</v>
      </c>
    </row>
    <row r="18" spans="1:28">
      <c r="A18" s="51" t="s">
        <v>46</v>
      </c>
      <c r="B18" s="59"/>
      <c r="C18" s="37"/>
      <c r="D18" s="37"/>
      <c r="E18" s="37">
        <v>1</v>
      </c>
      <c r="F18" s="37"/>
      <c r="G18" s="37"/>
      <c r="H18" s="60"/>
      <c r="I18" s="70"/>
      <c r="J18" s="39"/>
      <c r="K18" s="38"/>
      <c r="L18" s="38"/>
      <c r="M18" s="38"/>
      <c r="N18" s="38"/>
      <c r="O18" s="71"/>
      <c r="P18" s="82"/>
      <c r="Q18" s="40"/>
      <c r="R18" s="40"/>
      <c r="S18" s="83"/>
      <c r="T18" s="93"/>
      <c r="U18" s="94"/>
      <c r="V18" s="94"/>
      <c r="W18" s="121"/>
      <c r="X18" s="122"/>
      <c r="Y18" s="99"/>
      <c r="Z18" s="100"/>
      <c r="AA18" s="125"/>
      <c r="AB18" s="131">
        <f t="shared" si="0"/>
        <v>1</v>
      </c>
    </row>
    <row r="19" spans="1:28">
      <c r="A19" s="51" t="s">
        <v>51</v>
      </c>
      <c r="B19" s="59"/>
      <c r="C19" s="37"/>
      <c r="D19" s="37"/>
      <c r="E19" s="37">
        <v>1</v>
      </c>
      <c r="F19" s="37"/>
      <c r="G19" s="37"/>
      <c r="H19" s="60"/>
      <c r="I19" s="70"/>
      <c r="J19" s="39"/>
      <c r="K19" s="38"/>
      <c r="L19" s="38"/>
      <c r="M19" s="38"/>
      <c r="N19" s="38"/>
      <c r="O19" s="71"/>
      <c r="P19" s="82"/>
      <c r="Q19" s="40"/>
      <c r="R19" s="40"/>
      <c r="S19" s="83"/>
      <c r="T19" s="93"/>
      <c r="U19" s="94"/>
      <c r="V19" s="94"/>
      <c r="W19" s="121"/>
      <c r="X19" s="122"/>
      <c r="Y19" s="99"/>
      <c r="Z19" s="100"/>
      <c r="AA19" s="125"/>
      <c r="AB19" s="131">
        <f t="shared" si="0"/>
        <v>1</v>
      </c>
    </row>
    <row r="20" spans="1:28">
      <c r="A20" s="51" t="s">
        <v>54</v>
      </c>
      <c r="B20" s="59"/>
      <c r="C20" s="37"/>
      <c r="D20" s="37"/>
      <c r="E20" s="37"/>
      <c r="F20" s="37"/>
      <c r="G20" s="37"/>
      <c r="H20" s="60"/>
      <c r="I20" s="70"/>
      <c r="J20" s="39"/>
      <c r="K20" s="38"/>
      <c r="L20" s="38"/>
      <c r="M20" s="38"/>
      <c r="N20" s="38"/>
      <c r="O20" s="71"/>
      <c r="P20" s="82"/>
      <c r="Q20" s="40"/>
      <c r="R20" s="40"/>
      <c r="S20" s="83"/>
      <c r="T20" s="93"/>
      <c r="U20" s="94"/>
      <c r="V20" s="94">
        <v>1</v>
      </c>
      <c r="W20" s="121"/>
      <c r="X20" s="122"/>
      <c r="Y20" s="99"/>
      <c r="Z20" s="100"/>
      <c r="AA20" s="125"/>
      <c r="AB20" s="131">
        <f t="shared" si="0"/>
        <v>1</v>
      </c>
    </row>
    <row r="21" spans="1:28">
      <c r="A21" s="50" t="s">
        <v>55</v>
      </c>
      <c r="B21" s="56"/>
      <c r="C21" s="13"/>
      <c r="D21" s="13"/>
      <c r="E21" s="13"/>
      <c r="F21" s="13"/>
      <c r="G21" s="13"/>
      <c r="H21" s="55"/>
      <c r="I21" s="66">
        <v>1</v>
      </c>
      <c r="J21" s="15"/>
      <c r="K21" s="14"/>
      <c r="L21" s="14"/>
      <c r="M21" s="14"/>
      <c r="N21" s="14"/>
      <c r="O21" s="67"/>
      <c r="P21" s="78"/>
      <c r="Q21" s="16"/>
      <c r="R21" s="16"/>
      <c r="S21" s="79"/>
      <c r="T21" s="89"/>
      <c r="U21" s="90"/>
      <c r="V21" s="90"/>
      <c r="W21" s="117"/>
      <c r="X21" s="118"/>
      <c r="Y21" s="101">
        <v>1</v>
      </c>
      <c r="Z21" s="102"/>
      <c r="AA21" s="126"/>
      <c r="AB21" s="130">
        <f t="shared" si="0"/>
        <v>2</v>
      </c>
    </row>
    <row r="22" spans="1:28">
      <c r="A22" s="50" t="s">
        <v>4</v>
      </c>
      <c r="B22" s="61"/>
      <c r="C22" s="62"/>
      <c r="D22" s="62"/>
      <c r="E22" s="62"/>
      <c r="F22" s="62"/>
      <c r="G22" s="62"/>
      <c r="H22" s="63"/>
      <c r="I22" s="72"/>
      <c r="J22" s="73"/>
      <c r="K22" s="74">
        <v>1</v>
      </c>
      <c r="L22" s="74"/>
      <c r="M22" s="74">
        <v>1</v>
      </c>
      <c r="N22" s="74"/>
      <c r="O22" s="75"/>
      <c r="P22" s="84"/>
      <c r="Q22" s="85"/>
      <c r="R22" s="85"/>
      <c r="S22" s="86"/>
      <c r="T22" s="95"/>
      <c r="U22" s="96"/>
      <c r="V22" s="96"/>
      <c r="W22" s="123"/>
      <c r="X22" s="124"/>
      <c r="Y22" s="105"/>
      <c r="Z22" s="106"/>
      <c r="AA22" s="126">
        <v>3</v>
      </c>
      <c r="AB22" s="130">
        <f t="shared" si="0"/>
        <v>5</v>
      </c>
    </row>
    <row r="23" spans="1:28">
      <c r="A23" s="44" t="s">
        <v>11</v>
      </c>
      <c r="B23" s="45">
        <f t="shared" ref="B23:V23" si="1">SUM(B6:B22)</f>
        <v>1</v>
      </c>
      <c r="C23" s="45">
        <f t="shared" si="1"/>
        <v>1</v>
      </c>
      <c r="D23" s="45">
        <f t="shared" si="1"/>
        <v>1</v>
      </c>
      <c r="E23" s="45">
        <f t="shared" si="1"/>
        <v>6</v>
      </c>
      <c r="F23" s="45">
        <f t="shared" si="1"/>
        <v>0</v>
      </c>
      <c r="G23" s="45">
        <f t="shared" si="1"/>
        <v>2</v>
      </c>
      <c r="H23" s="45">
        <f t="shared" si="1"/>
        <v>1</v>
      </c>
      <c r="I23" s="45">
        <f t="shared" si="1"/>
        <v>5</v>
      </c>
      <c r="J23" s="45">
        <f t="shared" si="1"/>
        <v>0</v>
      </c>
      <c r="K23" s="45">
        <f t="shared" si="1"/>
        <v>2</v>
      </c>
      <c r="L23" s="45">
        <f t="shared" si="1"/>
        <v>0</v>
      </c>
      <c r="M23" s="45">
        <f t="shared" si="1"/>
        <v>1</v>
      </c>
      <c r="N23" s="45">
        <f t="shared" si="1"/>
        <v>0</v>
      </c>
      <c r="O23" s="45">
        <f t="shared" si="1"/>
        <v>0</v>
      </c>
      <c r="P23" s="45">
        <f t="shared" si="1"/>
        <v>4</v>
      </c>
      <c r="Q23" s="45">
        <f t="shared" si="1"/>
        <v>0</v>
      </c>
      <c r="R23" s="45">
        <f t="shared" si="1"/>
        <v>1</v>
      </c>
      <c r="S23" s="45">
        <f t="shared" si="1"/>
        <v>0</v>
      </c>
      <c r="T23" s="45">
        <f t="shared" si="1"/>
        <v>1</v>
      </c>
      <c r="U23" s="45">
        <f t="shared" si="1"/>
        <v>0</v>
      </c>
      <c r="V23" s="45">
        <f t="shared" si="1"/>
        <v>1</v>
      </c>
      <c r="W23" s="45">
        <f>SUM(W5:W22)</f>
        <v>1</v>
      </c>
      <c r="X23" s="45">
        <f>SUM(X5:X22)</f>
        <v>1</v>
      </c>
      <c r="Y23" s="45">
        <f>SUM(Y6:Y22)</f>
        <v>1</v>
      </c>
      <c r="Z23" s="45">
        <f>SUM(Z6:Z22)</f>
        <v>0</v>
      </c>
      <c r="AA23" s="45">
        <f>SUM(AA6:AA22)</f>
        <v>4</v>
      </c>
      <c r="AB23" s="45">
        <f>SUM(AB5:AB22)</f>
        <v>34</v>
      </c>
    </row>
    <row r="25" spans="1:28" s="2" customFormat="1">
      <c r="A25" s="4" t="s">
        <v>13</v>
      </c>
      <c r="B25" s="2">
        <f>SUM(B23:H23)</f>
        <v>12</v>
      </c>
      <c r="J25"/>
      <c r="AA25" s="3"/>
      <c r="AB25"/>
    </row>
    <row r="26" spans="1:28" s="2" customFormat="1">
      <c r="A26" s="4" t="s">
        <v>29</v>
      </c>
      <c r="B26" s="2">
        <f>SUM(I23:O23)</f>
        <v>8</v>
      </c>
      <c r="J26"/>
      <c r="AA26" s="3"/>
      <c r="AB26"/>
    </row>
    <row r="27" spans="1:28" s="2" customFormat="1">
      <c r="A27" s="4" t="s">
        <v>28</v>
      </c>
      <c r="B27" s="2">
        <f>SUM(P23:S23)</f>
        <v>5</v>
      </c>
      <c r="J27"/>
      <c r="AA27" s="3"/>
      <c r="AB27"/>
    </row>
    <row r="28" spans="1:28" s="2" customFormat="1">
      <c r="A28" s="4" t="s">
        <v>37</v>
      </c>
      <c r="B28" s="2">
        <f>T23</f>
        <v>1</v>
      </c>
      <c r="J28"/>
      <c r="AA28" s="3"/>
      <c r="AB28"/>
    </row>
    <row r="29" spans="1:28" s="2" customFormat="1">
      <c r="A29" s="4" t="s">
        <v>26</v>
      </c>
      <c r="B29" s="2">
        <f>W23+X23</f>
        <v>2</v>
      </c>
      <c r="J29"/>
      <c r="AA29" s="3"/>
      <c r="AB29"/>
    </row>
    <row r="30" spans="1:28" s="2" customFormat="1">
      <c r="A30" s="4" t="s">
        <v>30</v>
      </c>
      <c r="B30" s="2">
        <f>Y23+Z23</f>
        <v>1</v>
      </c>
      <c r="J30"/>
      <c r="AA30" s="3"/>
      <c r="AB30"/>
    </row>
    <row r="31" spans="1:28" s="2" customFormat="1">
      <c r="A31" s="4" t="s">
        <v>27</v>
      </c>
      <c r="B31" s="2">
        <v>1</v>
      </c>
      <c r="J31"/>
      <c r="AA31" s="3"/>
      <c r="AB31"/>
    </row>
    <row r="32" spans="1:28" s="2" customFormat="1">
      <c r="A32" s="4" t="s">
        <v>31</v>
      </c>
      <c r="B32" s="2">
        <f>AA23</f>
        <v>4</v>
      </c>
      <c r="J32"/>
      <c r="Q32" s="5"/>
      <c r="AA32" s="3"/>
      <c r="AB32"/>
    </row>
    <row r="33" spans="1:28" s="2" customFormat="1">
      <c r="A33" s="4" t="s">
        <v>32</v>
      </c>
      <c r="B33" s="2">
        <f>SUM(B25:B32)</f>
        <v>34</v>
      </c>
      <c r="J33"/>
      <c r="AA33" s="3"/>
      <c r="AB33"/>
    </row>
    <row r="34" spans="1:28" s="2" customFormat="1">
      <c r="J34"/>
      <c r="AA34" s="3"/>
      <c r="AB34"/>
    </row>
    <row r="37" spans="1:28" s="2" customFormat="1">
      <c r="A37"/>
      <c r="J37"/>
      <c r="O37" s="31"/>
      <c r="AA37" s="3"/>
      <c r="AB37"/>
    </row>
    <row r="41" spans="1:28" s="2" customFormat="1">
      <c r="A41"/>
      <c r="J41"/>
      <c r="U41" s="6"/>
      <c r="AA41" s="3"/>
      <c r="AB41"/>
    </row>
    <row r="42" spans="1:28" s="2" customFormat="1">
      <c r="A42"/>
      <c r="J42"/>
      <c r="U42" s="6"/>
      <c r="AA42" s="3"/>
      <c r="AB42"/>
    </row>
    <row r="46" spans="1:28" s="2" customFormat="1">
      <c r="A46" s="30"/>
      <c r="J46"/>
      <c r="AA46" s="3"/>
      <c r="AB46"/>
    </row>
    <row r="60" spans="1:28" s="2" customFormat="1">
      <c r="A60"/>
      <c r="E60" s="5"/>
      <c r="J60"/>
      <c r="AA60" s="3"/>
      <c r="AB60"/>
    </row>
    <row r="61" spans="1:28" s="2" customFormat="1">
      <c r="A61"/>
      <c r="E61" s="7"/>
      <c r="G61" s="6"/>
      <c r="J61"/>
      <c r="AA61" s="3"/>
      <c r="AB61"/>
    </row>
  </sheetData>
  <sheetProtection password="C76B" sheet="1" objects="1" scenarios="1"/>
  <mergeCells count="9">
    <mergeCell ref="A1:AB1"/>
    <mergeCell ref="A2:A4"/>
    <mergeCell ref="B2:AA2"/>
    <mergeCell ref="AB2:AB4"/>
    <mergeCell ref="B3:H3"/>
    <mergeCell ref="I3:O3"/>
    <mergeCell ref="P3:S3"/>
    <mergeCell ref="W3:X3"/>
    <mergeCell ref="Y3:Z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JAN-FEV</vt:lpstr>
      <vt:lpstr>MAR</vt:lpstr>
      <vt:lpstr>ABR</vt:lpstr>
      <vt:lpstr>MAI</vt:lpstr>
      <vt:lpstr>JUN</vt:lpstr>
      <vt:lpstr>JUL</vt:lpstr>
      <vt:lpstr>AGO</vt:lpstr>
      <vt:lpstr>SET</vt:lpstr>
      <vt:lpstr>OUT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2011-06-15T20:54:45Z</dcterms:created>
  <dcterms:modified xsi:type="dcterms:W3CDTF">2013-11-13T14:59:51Z</dcterms:modified>
</cp:coreProperties>
</file>