
<file path=[Content_Types].xml><?xml version="1.0" encoding="utf-8"?>
<Types xmlns="http://schemas.openxmlformats.org/package/2006/content-types">
  <Override PartName="/xl/charts/chart6.xml" ContentType="application/vnd.openxmlformats-officedocument.drawingml.chart+xml"/>
  <Override PartName="/xl/charts/chart20.xml" ContentType="application/vnd.openxmlformats-officedocument.drawingml.char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worksheets/sheet1.xml" ContentType="application/vnd.openxmlformats-officedocument.spreadsheetml.workshee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10.xml" ContentType="application/vnd.openxmlformats-officedocument.drawing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docProps/core.xml" ContentType="application/vnd.openxmlformats-package.core-properties+xml"/>
  <Default Extension="bin" ContentType="application/vnd.openxmlformats-officedocument.spreadsheetml.printerSettings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drawings/drawing9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45" windowWidth="10515" windowHeight="4905" activeTab="10"/>
  </bookViews>
  <sheets>
    <sheet name="JAN" sheetId="24" r:id="rId1"/>
    <sheet name="FEV" sheetId="25" r:id="rId2"/>
    <sheet name="MAR" sheetId="26" r:id="rId3"/>
    <sheet name="ABR" sheetId="27" r:id="rId4"/>
    <sheet name="MAIO" sheetId="28" r:id="rId5"/>
    <sheet name="JUN" sheetId="29" r:id="rId6"/>
    <sheet name="JUL" sheetId="30" r:id="rId7"/>
    <sheet name="AGOSTO" sheetId="31" r:id="rId8"/>
    <sheet name="SETEMBRO" sheetId="32" r:id="rId9"/>
    <sheet name="OUTUBRO" sheetId="33" r:id="rId10"/>
    <sheet name="NOVEMBRO" sheetId="34" r:id="rId11"/>
  </sheets>
  <calcPr calcId="125725"/>
</workbook>
</file>

<file path=xl/calcChain.xml><?xml version="1.0" encoding="utf-8"?>
<calcChain xmlns="http://schemas.openxmlformats.org/spreadsheetml/2006/main">
  <c r="AC28" i="34"/>
  <c r="B38" s="1"/>
  <c r="AB28"/>
  <c r="AA28"/>
  <c r="B35" s="1"/>
  <c r="Z28"/>
  <c r="Y28"/>
  <c r="B37" s="1"/>
  <c r="X28"/>
  <c r="W28"/>
  <c r="B34" s="1"/>
  <c r="V28"/>
  <c r="B36" s="1"/>
  <c r="U28"/>
  <c r="B33" s="1"/>
  <c r="T28"/>
  <c r="S28"/>
  <c r="R28"/>
  <c r="Q28"/>
  <c r="P28"/>
  <c r="B32" s="1"/>
  <c r="O28"/>
  <c r="N28"/>
  <c r="M28"/>
  <c r="L28"/>
  <c r="K28"/>
  <c r="J28"/>
  <c r="I28"/>
  <c r="B31" s="1"/>
  <c r="H28"/>
  <c r="G28"/>
  <c r="F28"/>
  <c r="E28"/>
  <c r="D28"/>
  <c r="C28"/>
  <c r="B28"/>
  <c r="B30" s="1"/>
  <c r="AD27"/>
  <c r="AD26"/>
  <c r="AD25"/>
  <c r="AD24"/>
  <c r="AD23"/>
  <c r="AD22"/>
  <c r="AD21"/>
  <c r="AD20"/>
  <c r="AD19"/>
  <c r="AD18"/>
  <c r="AD17"/>
  <c r="AD16"/>
  <c r="AD15"/>
  <c r="AD14"/>
  <c r="AD13"/>
  <c r="AD12"/>
  <c r="AD11"/>
  <c r="AD10"/>
  <c r="AD9"/>
  <c r="AD8"/>
  <c r="AD7"/>
  <c r="AD6"/>
  <c r="AD5"/>
  <c r="AD28" s="1"/>
  <c r="B37" i="33"/>
  <c r="B36"/>
  <c r="AD22"/>
  <c r="AC28"/>
  <c r="B38" s="1"/>
  <c r="AB28"/>
  <c r="B35" s="1"/>
  <c r="AA28"/>
  <c r="Z28"/>
  <c r="Y28"/>
  <c r="X28"/>
  <c r="W28"/>
  <c r="V28"/>
  <c r="U28"/>
  <c r="B33" s="1"/>
  <c r="T28"/>
  <c r="S28"/>
  <c r="R28"/>
  <c r="Q28"/>
  <c r="P28"/>
  <c r="B32" s="1"/>
  <c r="O28"/>
  <c r="N28"/>
  <c r="M28"/>
  <c r="L28"/>
  <c r="K28"/>
  <c r="J28"/>
  <c r="I28"/>
  <c r="H28"/>
  <c r="G28"/>
  <c r="F28"/>
  <c r="E28"/>
  <c r="D28"/>
  <c r="C28"/>
  <c r="B28"/>
  <c r="AD27"/>
  <c r="AD26"/>
  <c r="AD25"/>
  <c r="AD24"/>
  <c r="AD23"/>
  <c r="AD21"/>
  <c r="AD20"/>
  <c r="AD19"/>
  <c r="AD18"/>
  <c r="AD17"/>
  <c r="AD16"/>
  <c r="AD15"/>
  <c r="AD14"/>
  <c r="AD13"/>
  <c r="AD12"/>
  <c r="AD11"/>
  <c r="AD10"/>
  <c r="AD9"/>
  <c r="AD8"/>
  <c r="AD7"/>
  <c r="AD6"/>
  <c r="AD5"/>
  <c r="AC27" i="32"/>
  <c r="B37" s="1"/>
  <c r="AB27"/>
  <c r="AA27"/>
  <c r="B34" s="1"/>
  <c r="Z27"/>
  <c r="Y27"/>
  <c r="X27"/>
  <c r="W27"/>
  <c r="B33" s="1"/>
  <c r="V27"/>
  <c r="U27"/>
  <c r="B32" s="1"/>
  <c r="T27"/>
  <c r="S27"/>
  <c r="R27"/>
  <c r="Q27"/>
  <c r="P27"/>
  <c r="B31" s="1"/>
  <c r="O27"/>
  <c r="N27"/>
  <c r="M27"/>
  <c r="L27"/>
  <c r="K27"/>
  <c r="J27"/>
  <c r="I27"/>
  <c r="B30" s="1"/>
  <c r="H27"/>
  <c r="G27"/>
  <c r="F27"/>
  <c r="E27"/>
  <c r="D27"/>
  <c r="C27"/>
  <c r="B27"/>
  <c r="B29" s="1"/>
  <c r="AD26"/>
  <c r="AD25"/>
  <c r="AD24"/>
  <c r="AD23"/>
  <c r="AD22"/>
  <c r="AD21"/>
  <c r="AD20"/>
  <c r="AD19"/>
  <c r="AD18"/>
  <c r="AD17"/>
  <c r="AD16"/>
  <c r="AD15"/>
  <c r="AD14"/>
  <c r="AD13"/>
  <c r="AD12"/>
  <c r="AD11"/>
  <c r="AD10"/>
  <c r="AD9"/>
  <c r="AD8"/>
  <c r="AD7"/>
  <c r="AD6"/>
  <c r="AD5"/>
  <c r="AD27" s="1"/>
  <c r="AC27" i="31"/>
  <c r="B37" s="1"/>
  <c r="AB27"/>
  <c r="AA27"/>
  <c r="B34" s="1"/>
  <c r="Z27"/>
  <c r="Y27"/>
  <c r="X27"/>
  <c r="W27"/>
  <c r="B33" s="1"/>
  <c r="V27"/>
  <c r="U27"/>
  <c r="B32" s="1"/>
  <c r="T27"/>
  <c r="S27"/>
  <c r="R27"/>
  <c r="Q27"/>
  <c r="P27"/>
  <c r="B31" s="1"/>
  <c r="O27"/>
  <c r="N27"/>
  <c r="M27"/>
  <c r="L27"/>
  <c r="K27"/>
  <c r="J27"/>
  <c r="I27"/>
  <c r="B30" s="1"/>
  <c r="H27"/>
  <c r="G27"/>
  <c r="F27"/>
  <c r="E27"/>
  <c r="D27"/>
  <c r="C27"/>
  <c r="B27"/>
  <c r="AD26"/>
  <c r="AD25"/>
  <c r="AD24"/>
  <c r="AD23"/>
  <c r="AD22"/>
  <c r="AD21"/>
  <c r="AD20"/>
  <c r="AD19"/>
  <c r="AD18"/>
  <c r="AD17"/>
  <c r="AD16"/>
  <c r="AD15"/>
  <c r="AD14"/>
  <c r="AD13"/>
  <c r="AD12"/>
  <c r="AD11"/>
  <c r="AD10"/>
  <c r="AD9"/>
  <c r="AD8"/>
  <c r="AD7"/>
  <c r="AD6"/>
  <c r="AD5"/>
  <c r="AD27" s="1"/>
  <c r="B32" i="30"/>
  <c r="Y27"/>
  <c r="Z27"/>
  <c r="Q27"/>
  <c r="AD12"/>
  <c r="AD13"/>
  <c r="AD14"/>
  <c r="AD19"/>
  <c r="AC27"/>
  <c r="B37" s="1"/>
  <c r="AB27"/>
  <c r="AA27"/>
  <c r="X27"/>
  <c r="W27"/>
  <c r="V27"/>
  <c r="U27"/>
  <c r="T27"/>
  <c r="S27"/>
  <c r="R27"/>
  <c r="P27"/>
  <c r="O27"/>
  <c r="N27"/>
  <c r="M27"/>
  <c r="L27"/>
  <c r="K27"/>
  <c r="J27"/>
  <c r="I27"/>
  <c r="H27"/>
  <c r="G27"/>
  <c r="F27"/>
  <c r="E27"/>
  <c r="D27"/>
  <c r="C27"/>
  <c r="B27"/>
  <c r="AD26"/>
  <c r="AD25"/>
  <c r="AD24"/>
  <c r="AD23"/>
  <c r="AD22"/>
  <c r="AD21"/>
  <c r="AD20"/>
  <c r="AD18"/>
  <c r="AD17"/>
  <c r="AD16"/>
  <c r="AD15"/>
  <c r="AD11"/>
  <c r="AD10"/>
  <c r="AD9"/>
  <c r="AD8"/>
  <c r="AD7"/>
  <c r="AD6"/>
  <c r="AD5"/>
  <c r="AA23" i="29"/>
  <c r="B32" s="1"/>
  <c r="Z23"/>
  <c r="Y23"/>
  <c r="B30" s="1"/>
  <c r="X23"/>
  <c r="W23"/>
  <c r="B29" s="1"/>
  <c r="V23"/>
  <c r="U23"/>
  <c r="T23"/>
  <c r="B28" s="1"/>
  <c r="S23"/>
  <c r="R23"/>
  <c r="Q23"/>
  <c r="P23"/>
  <c r="B27" s="1"/>
  <c r="O23"/>
  <c r="N23"/>
  <c r="M23"/>
  <c r="L23"/>
  <c r="K23"/>
  <c r="J23"/>
  <c r="I23"/>
  <c r="B26" s="1"/>
  <c r="H23"/>
  <c r="G23"/>
  <c r="F23"/>
  <c r="E23"/>
  <c r="D23"/>
  <c r="C23"/>
  <c r="B23"/>
  <c r="B25" s="1"/>
  <c r="AB22"/>
  <c r="AB21"/>
  <c r="AB20"/>
  <c r="AB19"/>
  <c r="AB18"/>
  <c r="AB17"/>
  <c r="AB16"/>
  <c r="AB15"/>
  <c r="AB14"/>
  <c r="AB13"/>
  <c r="AB12"/>
  <c r="AB11"/>
  <c r="AB10"/>
  <c r="AB9"/>
  <c r="AB8"/>
  <c r="AB7"/>
  <c r="AB6"/>
  <c r="AB5"/>
  <c r="AB23" s="1"/>
  <c r="AA23" i="28"/>
  <c r="B32" s="1"/>
  <c r="Z23"/>
  <c r="Y23"/>
  <c r="B30" s="1"/>
  <c r="X23"/>
  <c r="W23"/>
  <c r="B29" s="1"/>
  <c r="V23"/>
  <c r="U23"/>
  <c r="T23"/>
  <c r="B28" s="1"/>
  <c r="S23"/>
  <c r="R23"/>
  <c r="Q23"/>
  <c r="P23"/>
  <c r="B27" s="1"/>
  <c r="O23"/>
  <c r="N23"/>
  <c r="M23"/>
  <c r="L23"/>
  <c r="K23"/>
  <c r="J23"/>
  <c r="I23"/>
  <c r="B26" s="1"/>
  <c r="H23"/>
  <c r="G23"/>
  <c r="F23"/>
  <c r="E23"/>
  <c r="D23"/>
  <c r="C23"/>
  <c r="B23"/>
  <c r="B25" s="1"/>
  <c r="B33" s="1"/>
  <c r="AB22"/>
  <c r="AB21"/>
  <c r="AB20"/>
  <c r="AB19"/>
  <c r="AB18"/>
  <c r="AB17"/>
  <c r="AB16"/>
  <c r="AB15"/>
  <c r="AB14"/>
  <c r="AB13"/>
  <c r="AB12"/>
  <c r="AB11"/>
  <c r="AB10"/>
  <c r="AB9"/>
  <c r="AB8"/>
  <c r="AB7"/>
  <c r="AB6"/>
  <c r="AB5"/>
  <c r="AA23" i="27"/>
  <c r="B32" s="1"/>
  <c r="Z23"/>
  <c r="B30" s="1"/>
  <c r="Y23"/>
  <c r="X23"/>
  <c r="W23"/>
  <c r="B29" s="1"/>
  <c r="V23"/>
  <c r="U23"/>
  <c r="T23"/>
  <c r="B28" s="1"/>
  <c r="S23"/>
  <c r="R23"/>
  <c r="Q23"/>
  <c r="P23"/>
  <c r="B27" s="1"/>
  <c r="O23"/>
  <c r="N23"/>
  <c r="M23"/>
  <c r="L23"/>
  <c r="K23"/>
  <c r="J23"/>
  <c r="I23"/>
  <c r="B26" s="1"/>
  <c r="H23"/>
  <c r="G23"/>
  <c r="F23"/>
  <c r="E23"/>
  <c r="D23"/>
  <c r="C23"/>
  <c r="B23"/>
  <c r="AB22"/>
  <c r="AB21"/>
  <c r="AB20"/>
  <c r="AB19"/>
  <c r="AB18"/>
  <c r="AB17"/>
  <c r="AB16"/>
  <c r="AB15"/>
  <c r="AB14"/>
  <c r="AB13"/>
  <c r="AB12"/>
  <c r="AB11"/>
  <c r="AB10"/>
  <c r="AB9"/>
  <c r="AB8"/>
  <c r="AB7"/>
  <c r="AB6"/>
  <c r="AB5"/>
  <c r="AA23" i="26"/>
  <c r="B32" s="1"/>
  <c r="Z23"/>
  <c r="Y23"/>
  <c r="X23"/>
  <c r="W23"/>
  <c r="V23"/>
  <c r="U23"/>
  <c r="T23"/>
  <c r="B28" s="1"/>
  <c r="S23"/>
  <c r="R23"/>
  <c r="Q23"/>
  <c r="P23"/>
  <c r="B27" s="1"/>
  <c r="O23"/>
  <c r="N23"/>
  <c r="M23"/>
  <c r="L23"/>
  <c r="K23"/>
  <c r="J23"/>
  <c r="I23"/>
  <c r="B26" s="1"/>
  <c r="H23"/>
  <c r="G23"/>
  <c r="F23"/>
  <c r="E23"/>
  <c r="D23"/>
  <c r="C23"/>
  <c r="B23"/>
  <c r="AB22"/>
  <c r="AB21"/>
  <c r="AB20"/>
  <c r="AB19"/>
  <c r="AB18"/>
  <c r="AB17"/>
  <c r="AB16"/>
  <c r="AB15"/>
  <c r="AB14"/>
  <c r="AB13"/>
  <c r="AB12"/>
  <c r="AB11"/>
  <c r="AB10"/>
  <c r="AB9"/>
  <c r="AB8"/>
  <c r="AB7"/>
  <c r="AB6"/>
  <c r="AB5"/>
  <c r="AA23" i="25"/>
  <c r="B32" s="1"/>
  <c r="Z23"/>
  <c r="Y23"/>
  <c r="B30" s="1"/>
  <c r="X23"/>
  <c r="W23"/>
  <c r="B29" s="1"/>
  <c r="V23"/>
  <c r="U23"/>
  <c r="T23"/>
  <c r="B28" s="1"/>
  <c r="S23"/>
  <c r="R23"/>
  <c r="Q23"/>
  <c r="P23"/>
  <c r="B27" s="1"/>
  <c r="O23"/>
  <c r="N23"/>
  <c r="M23"/>
  <c r="L23"/>
  <c r="K23"/>
  <c r="J23"/>
  <c r="I23"/>
  <c r="B26" s="1"/>
  <c r="H23"/>
  <c r="G23"/>
  <c r="F23"/>
  <c r="E23"/>
  <c r="D23"/>
  <c r="C23"/>
  <c r="B23"/>
  <c r="B25" s="1"/>
  <c r="AB22"/>
  <c r="AB21"/>
  <c r="AB20"/>
  <c r="AB19"/>
  <c r="AB18"/>
  <c r="AB17"/>
  <c r="AB16"/>
  <c r="AB15"/>
  <c r="AB14"/>
  <c r="AB13"/>
  <c r="AB12"/>
  <c r="AB11"/>
  <c r="AB10"/>
  <c r="AB9"/>
  <c r="AB8"/>
  <c r="AB7"/>
  <c r="AB6"/>
  <c r="AB5"/>
  <c r="AB23" s="1"/>
  <c r="AA23" i="24"/>
  <c r="B32" s="1"/>
  <c r="Z23"/>
  <c r="Y23"/>
  <c r="B30" s="1"/>
  <c r="X23"/>
  <c r="W23"/>
  <c r="B29" s="1"/>
  <c r="V23"/>
  <c r="U23"/>
  <c r="T23"/>
  <c r="B28" s="1"/>
  <c r="S23"/>
  <c r="R23"/>
  <c r="Q23"/>
  <c r="P23"/>
  <c r="B27" s="1"/>
  <c r="O23"/>
  <c r="N23"/>
  <c r="M23"/>
  <c r="L23"/>
  <c r="K23"/>
  <c r="J23"/>
  <c r="I23"/>
  <c r="B26" s="1"/>
  <c r="H23"/>
  <c r="G23"/>
  <c r="F23"/>
  <c r="E23"/>
  <c r="D23"/>
  <c r="C23"/>
  <c r="B23"/>
  <c r="B25" s="1"/>
  <c r="AB22"/>
  <c r="AB21"/>
  <c r="AB20"/>
  <c r="AB19"/>
  <c r="AB18"/>
  <c r="AB17"/>
  <c r="AB16"/>
  <c r="AB15"/>
  <c r="AB14"/>
  <c r="AB13"/>
  <c r="AB12"/>
  <c r="AB11"/>
  <c r="AB10"/>
  <c r="AB9"/>
  <c r="AB8"/>
  <c r="AB7"/>
  <c r="AB6"/>
  <c r="AB5"/>
  <c r="B39" i="34" l="1"/>
  <c r="B31" i="33"/>
  <c r="B34"/>
  <c r="B30"/>
  <c r="B39" s="1"/>
  <c r="AD28"/>
  <c r="B38" i="32"/>
  <c r="B29" i="31"/>
  <c r="B38" s="1"/>
  <c r="B33" i="30"/>
  <c r="B30"/>
  <c r="B31"/>
  <c r="B34"/>
  <c r="B29"/>
  <c r="B38" s="1"/>
  <c r="AD27"/>
  <c r="B33" i="29"/>
  <c r="AB23" i="28"/>
  <c r="AB23" i="27"/>
  <c r="B25"/>
  <c r="B33" s="1"/>
  <c r="AB23" i="26"/>
  <c r="B30"/>
  <c r="B25"/>
  <c r="B29"/>
  <c r="B33" i="25"/>
  <c r="AB23" i="24"/>
  <c r="B33"/>
  <c r="B33" i="26" l="1"/>
</calcChain>
</file>

<file path=xl/sharedStrings.xml><?xml version="1.0" encoding="utf-8"?>
<sst xmlns="http://schemas.openxmlformats.org/spreadsheetml/2006/main" count="774" uniqueCount="63">
  <si>
    <t>DAP</t>
  </si>
  <si>
    <t>DCE</t>
  </si>
  <si>
    <t>DLC</t>
  </si>
  <si>
    <t>DMU</t>
  </si>
  <si>
    <t>SEG</t>
  </si>
  <si>
    <t>DAF</t>
  </si>
  <si>
    <t>COG</t>
  </si>
  <si>
    <t>DPE</t>
  </si>
  <si>
    <t>DIN</t>
  </si>
  <si>
    <t>ACOM</t>
  </si>
  <si>
    <t>T O T A L</t>
  </si>
  <si>
    <t>IES/FASC</t>
  </si>
  <si>
    <t>DIREITO</t>
  </si>
  <si>
    <t>UNIBAN</t>
  </si>
  <si>
    <t>CESUSC</t>
  </si>
  <si>
    <t>UNISUL</t>
  </si>
  <si>
    <t>DIVERSAS</t>
  </si>
  <si>
    <t>UFSC</t>
  </si>
  <si>
    <t>UNIVALI</t>
  </si>
  <si>
    <t>ENERGIA</t>
  </si>
  <si>
    <t>SOCIESC</t>
  </si>
  <si>
    <t>UNIASSELVI</t>
  </si>
  <si>
    <t xml:space="preserve">ESTÁCIO </t>
  </si>
  <si>
    <t>BIBLIOTEC.</t>
  </si>
  <si>
    <t>UDESC</t>
  </si>
  <si>
    <t>JORNALISMO</t>
  </si>
  <si>
    <t>ARQUITETURA</t>
  </si>
  <si>
    <t>CIÊNCIAS CONTÁBEIS</t>
  </si>
  <si>
    <t>ADMINISTRAÇÃO</t>
  </si>
  <si>
    <t>BIBLIOTECONOMIA</t>
  </si>
  <si>
    <t>NÍVEL MÉDIO</t>
  </si>
  <si>
    <t>TOTAL</t>
  </si>
  <si>
    <t>B. MEND.</t>
  </si>
  <si>
    <t>CURSO  /  INSTITUIÇÃO / NÍVEL</t>
  </si>
  <si>
    <t>LOTAÇÃO</t>
  </si>
  <si>
    <t>CIÊNCIAS ECONÔMICAS</t>
  </si>
  <si>
    <t>CIÊNCIAS
ECON.</t>
  </si>
  <si>
    <t>ENG.
CIVIL</t>
  </si>
  <si>
    <t xml:space="preserve">NÍVEL
MÉDIO </t>
  </si>
  <si>
    <t>UDESC/BARDALL</t>
  </si>
  <si>
    <t>ASSESC</t>
  </si>
  <si>
    <t>GAA/GS</t>
  </si>
  <si>
    <t>GAC/JG</t>
  </si>
  <si>
    <t>DAE</t>
  </si>
  <si>
    <t>ESTÁCIO</t>
  </si>
  <si>
    <t>GAA/SNI</t>
  </si>
  <si>
    <t>GAC/SRJ</t>
  </si>
  <si>
    <t>COR</t>
  </si>
  <si>
    <t>TABELA 17 -QUADRO DE ESTAGIÁRIOS DO TCE</t>
  </si>
  <si>
    <t>GAP/Eng</t>
  </si>
  <si>
    <t>ICON/BIB</t>
  </si>
  <si>
    <t>ANHAGUERA</t>
  </si>
  <si>
    <t>DRR</t>
  </si>
  <si>
    <t>DGPA</t>
  </si>
  <si>
    <t>DGP</t>
  </si>
  <si>
    <t>DCG</t>
  </si>
  <si>
    <t>GAA/GSC</t>
  </si>
  <si>
    <t>SIST. INFORM.</t>
  </si>
  <si>
    <t>SIST. INFORMAÇAO</t>
  </si>
  <si>
    <t>ENGENHARIA CIVIL</t>
  </si>
  <si>
    <t>JORNALISMO
LETRAS</t>
  </si>
  <si>
    <t>GAC/AMF</t>
  </si>
  <si>
    <t>JORNALISMO/LETRAS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</si>
</sst>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theme="0" tint="-0.34998626667073579"/>
      </right>
      <top/>
      <bottom/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/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/>
      <bottom/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 style="thin">
        <color theme="0" tint="-0.34998626667073579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auto="1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auto="1"/>
      </right>
      <top/>
      <bottom/>
      <diagonal/>
    </border>
    <border>
      <left style="thin">
        <color auto="1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auto="1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 style="thin">
        <color theme="0" tint="-0.34998626667073579"/>
      </left>
      <right style="thin">
        <color auto="1"/>
      </right>
      <top style="thin">
        <color theme="0" tint="-0.34998626667073579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theme="0" tint="-0.34998626667073579"/>
      </top>
      <bottom/>
      <diagonal/>
    </border>
    <border>
      <left style="thin">
        <color auto="1"/>
      </left>
      <right style="thin">
        <color auto="1"/>
      </right>
      <top style="thin">
        <color theme="0" tint="-0.34998626667073579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theme="0" tint="-0.34998626667073579"/>
      </top>
      <bottom/>
      <diagonal/>
    </border>
    <border>
      <left style="thin">
        <color auto="1"/>
      </left>
      <right/>
      <top style="thin">
        <color theme="0" tint="-0.34998626667073579"/>
      </top>
      <bottom style="thin">
        <color indexed="64"/>
      </bottom>
      <diagonal/>
    </border>
    <border>
      <left style="thin">
        <color auto="1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auto="1"/>
      </right>
      <top style="thin">
        <color indexed="64"/>
      </top>
      <bottom style="thin">
        <color theme="0" tint="-0.34998626667073579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theme="0" tint="-0.34998626667073579"/>
      </right>
      <top style="thin">
        <color indexed="64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</borders>
  <cellStyleXfs count="1">
    <xf numFmtId="0" fontId="0" fillId="0" borderId="0"/>
  </cellStyleXfs>
  <cellXfs count="298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6" borderId="9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9" xfId="0" applyFill="1" applyBorder="1"/>
    <xf numFmtId="0" fontId="0" fillId="7" borderId="9" xfId="0" applyFill="1" applyBorder="1" applyAlignment="1">
      <alignment horizontal="center"/>
    </xf>
    <xf numFmtId="0" fontId="0" fillId="6" borderId="8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3" borderId="8" xfId="0" applyFill="1" applyBorder="1"/>
    <xf numFmtId="0" fontId="0" fillId="7" borderId="8" xfId="0" applyFill="1" applyBorder="1" applyAlignment="1">
      <alignment horizontal="center"/>
    </xf>
    <xf numFmtId="0" fontId="0" fillId="6" borderId="12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3" borderId="12" xfId="0" applyFill="1" applyBorder="1"/>
    <xf numFmtId="0" fontId="0" fillId="7" borderId="12" xfId="0" applyFill="1" applyBorder="1" applyAlignment="1">
      <alignment horizontal="center"/>
    </xf>
    <xf numFmtId="0" fontId="0" fillId="0" borderId="6" xfId="0" applyBorder="1"/>
    <xf numFmtId="0" fontId="0" fillId="0" borderId="8" xfId="0" applyBorder="1" applyAlignment="1">
      <alignment horizontal="center"/>
    </xf>
    <xf numFmtId="0" fontId="0" fillId="6" borderId="10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10" xfId="0" applyFill="1" applyBorder="1"/>
    <xf numFmtId="0" fontId="0" fillId="7" borderId="10" xfId="0" applyFill="1" applyBorder="1" applyAlignment="1">
      <alignment horizontal="center"/>
    </xf>
    <xf numFmtId="0" fontId="1" fillId="5" borderId="3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0" fillId="0" borderId="13" xfId="0" applyBorder="1"/>
    <xf numFmtId="0" fontId="0" fillId="0" borderId="7" xfId="0" applyBorder="1"/>
    <xf numFmtId="0" fontId="0" fillId="6" borderId="16" xfId="0" applyFill="1" applyBorder="1" applyAlignment="1">
      <alignment horizontal="center"/>
    </xf>
    <xf numFmtId="0" fontId="0" fillId="6" borderId="20" xfId="0" applyFill="1" applyBorder="1" applyAlignment="1">
      <alignment horizontal="center"/>
    </xf>
    <xf numFmtId="0" fontId="0" fillId="6" borderId="22" xfId="0" applyFill="1" applyBorder="1" applyAlignment="1">
      <alignment horizontal="center"/>
    </xf>
    <xf numFmtId="0" fontId="0" fillId="6" borderId="17" xfId="0" applyFill="1" applyBorder="1" applyAlignment="1">
      <alignment horizontal="center"/>
    </xf>
    <xf numFmtId="0" fontId="0" fillId="6" borderId="18" xfId="0" applyFill="1" applyBorder="1" applyAlignment="1">
      <alignment horizontal="center"/>
    </xf>
    <xf numFmtId="0" fontId="0" fillId="6" borderId="23" xfId="0" applyFill="1" applyBorder="1" applyAlignment="1">
      <alignment horizontal="center"/>
    </xf>
    <xf numFmtId="0" fontId="0" fillId="6" borderId="24" xfId="0" applyFill="1" applyBorder="1" applyAlignment="1">
      <alignment horizontal="center"/>
    </xf>
    <xf numFmtId="0" fontId="0" fillId="6" borderId="25" xfId="0" applyFill="1" applyBorder="1" applyAlignment="1">
      <alignment horizontal="center"/>
    </xf>
    <xf numFmtId="0" fontId="0" fillId="6" borderId="19" xfId="0" applyFill="1" applyBorder="1" applyAlignment="1">
      <alignment horizontal="center"/>
    </xf>
    <xf numFmtId="0" fontId="0" fillId="6" borderId="26" xfId="0" applyFill="1" applyBorder="1" applyAlignment="1">
      <alignment horizontal="center"/>
    </xf>
    <xf numFmtId="0" fontId="0" fillId="6" borderId="27" xfId="0" applyFill="1" applyBorder="1" applyAlignment="1">
      <alignment horizontal="center"/>
    </xf>
    <xf numFmtId="0" fontId="0" fillId="3" borderId="16" xfId="0" applyFill="1" applyBorder="1" applyAlignment="1">
      <alignment horizontal="center"/>
    </xf>
    <xf numFmtId="0" fontId="0" fillId="3" borderId="20" xfId="0" applyFill="1" applyBorder="1" applyAlignment="1">
      <alignment horizontal="center"/>
    </xf>
    <xf numFmtId="0" fontId="0" fillId="3" borderId="17" xfId="0" applyFill="1" applyBorder="1" applyAlignment="1">
      <alignment horizontal="center"/>
    </xf>
    <xf numFmtId="0" fontId="0" fillId="3" borderId="22" xfId="0" applyFill="1" applyBorder="1" applyAlignment="1">
      <alignment horizontal="center"/>
    </xf>
    <xf numFmtId="0" fontId="0" fillId="3" borderId="18" xfId="0" applyFill="1" applyBorder="1" applyAlignment="1">
      <alignment horizontal="center"/>
    </xf>
    <xf numFmtId="0" fontId="0" fillId="3" borderId="23" xfId="0" applyFill="1" applyBorder="1" applyAlignment="1">
      <alignment horizontal="center"/>
    </xf>
    <xf numFmtId="0" fontId="0" fillId="3" borderId="24" xfId="0" applyFill="1" applyBorder="1" applyAlignment="1">
      <alignment horizontal="center"/>
    </xf>
    <xf numFmtId="0" fontId="0" fillId="3" borderId="25" xfId="0" applyFill="1" applyBorder="1" applyAlignment="1">
      <alignment horizontal="center"/>
    </xf>
    <xf numFmtId="0" fontId="0" fillId="3" borderId="19" xfId="0" applyFill="1" applyBorder="1" applyAlignment="1">
      <alignment horizontal="center"/>
    </xf>
    <xf numFmtId="0" fontId="0" fillId="3" borderId="26" xfId="0" applyFill="1" applyBorder="1"/>
    <xf numFmtId="0" fontId="0" fillId="3" borderId="26" xfId="0" applyFill="1" applyBorder="1" applyAlignment="1">
      <alignment horizontal="center"/>
    </xf>
    <xf numFmtId="0" fontId="0" fillId="3" borderId="27" xfId="0" applyFill="1" applyBorder="1" applyAlignment="1">
      <alignment horizontal="center"/>
    </xf>
    <xf numFmtId="0" fontId="0" fillId="7" borderId="16" xfId="0" applyFill="1" applyBorder="1" applyAlignment="1">
      <alignment horizontal="center"/>
    </xf>
    <xf numFmtId="0" fontId="0" fillId="7" borderId="20" xfId="0" applyFill="1" applyBorder="1" applyAlignment="1">
      <alignment horizontal="center"/>
    </xf>
    <xf numFmtId="0" fontId="0" fillId="7" borderId="17" xfId="0" applyFill="1" applyBorder="1" applyAlignment="1">
      <alignment horizontal="center"/>
    </xf>
    <xf numFmtId="0" fontId="0" fillId="7" borderId="22" xfId="0" applyFill="1" applyBorder="1" applyAlignment="1">
      <alignment horizontal="center"/>
    </xf>
    <xf numFmtId="0" fontId="0" fillId="7" borderId="18" xfId="0" applyFill="1" applyBorder="1" applyAlignment="1">
      <alignment horizontal="center"/>
    </xf>
    <xf numFmtId="0" fontId="0" fillId="7" borderId="23" xfId="0" applyFill="1" applyBorder="1" applyAlignment="1">
      <alignment horizontal="center"/>
    </xf>
    <xf numFmtId="0" fontId="0" fillId="7" borderId="24" xfId="0" applyFill="1" applyBorder="1" applyAlignment="1">
      <alignment horizontal="center"/>
    </xf>
    <xf numFmtId="0" fontId="0" fillId="7" borderId="25" xfId="0" applyFill="1" applyBorder="1" applyAlignment="1">
      <alignment horizontal="center"/>
    </xf>
    <xf numFmtId="0" fontId="0" fillId="7" borderId="19" xfId="0" applyFill="1" applyBorder="1" applyAlignment="1">
      <alignment horizontal="center"/>
    </xf>
    <xf numFmtId="0" fontId="0" fillId="7" borderId="26" xfId="0" applyFill="1" applyBorder="1" applyAlignment="1">
      <alignment horizontal="center"/>
    </xf>
    <xf numFmtId="0" fontId="0" fillId="7" borderId="27" xfId="0" applyFill="1" applyBorder="1" applyAlignment="1">
      <alignment horizontal="center"/>
    </xf>
    <xf numFmtId="0" fontId="0" fillId="11" borderId="28" xfId="0" applyFill="1" applyBorder="1" applyAlignment="1">
      <alignment horizontal="center"/>
    </xf>
    <xf numFmtId="0" fontId="0" fillId="8" borderId="28" xfId="0" applyFill="1" applyBorder="1" applyAlignment="1">
      <alignment horizontal="center"/>
    </xf>
    <xf numFmtId="0" fontId="0" fillId="11" borderId="29" xfId="0" applyFill="1" applyBorder="1" applyAlignment="1">
      <alignment horizontal="center"/>
    </xf>
    <xf numFmtId="0" fontId="0" fillId="8" borderId="29" xfId="0" applyFill="1" applyBorder="1" applyAlignment="1">
      <alignment horizontal="center"/>
    </xf>
    <xf numFmtId="0" fontId="0" fillId="11" borderId="30" xfId="0" applyFill="1" applyBorder="1" applyAlignment="1">
      <alignment horizontal="center"/>
    </xf>
    <xf numFmtId="0" fontId="0" fillId="8" borderId="30" xfId="0" applyFill="1" applyBorder="1" applyAlignment="1">
      <alignment horizontal="center"/>
    </xf>
    <xf numFmtId="0" fontId="0" fillId="11" borderId="31" xfId="0" applyFill="1" applyBorder="1" applyAlignment="1">
      <alignment horizontal="center"/>
    </xf>
    <xf numFmtId="0" fontId="0" fillId="8" borderId="31" xfId="0" applyFill="1" applyBorder="1" applyAlignment="1">
      <alignment horizontal="center"/>
    </xf>
    <xf numFmtId="0" fontId="0" fillId="11" borderId="32" xfId="0" applyFill="1" applyBorder="1" applyAlignment="1">
      <alignment horizontal="center"/>
    </xf>
    <xf numFmtId="0" fontId="0" fillId="8" borderId="32" xfId="0" applyFill="1" applyBorder="1" applyAlignment="1">
      <alignment horizontal="center"/>
    </xf>
    <xf numFmtId="0" fontId="0" fillId="9" borderId="37" xfId="0" applyFill="1" applyBorder="1" applyAlignment="1">
      <alignment horizontal="center"/>
    </xf>
    <xf numFmtId="0" fontId="0" fillId="9" borderId="38" xfId="0" applyFill="1" applyBorder="1" applyAlignment="1">
      <alignment horizontal="center"/>
    </xf>
    <xf numFmtId="0" fontId="0" fillId="9" borderId="24" xfId="0" applyFill="1" applyBorder="1" applyAlignment="1">
      <alignment horizontal="center"/>
    </xf>
    <xf numFmtId="0" fontId="0" fillId="9" borderId="25" xfId="0" applyFill="1" applyBorder="1" applyAlignment="1">
      <alignment horizontal="center"/>
    </xf>
    <xf numFmtId="0" fontId="0" fillId="9" borderId="17" xfId="0" applyFill="1" applyBorder="1" applyAlignment="1">
      <alignment horizontal="center"/>
    </xf>
    <xf numFmtId="0" fontId="0" fillId="9" borderId="22" xfId="0" applyFill="1" applyBorder="1" applyAlignment="1">
      <alignment horizontal="center"/>
    </xf>
    <xf numFmtId="0" fontId="0" fillId="9" borderId="18" xfId="0" applyFill="1" applyBorder="1" applyAlignment="1">
      <alignment horizontal="center"/>
    </xf>
    <xf numFmtId="0" fontId="0" fillId="9" borderId="23" xfId="0" applyFill="1" applyBorder="1" applyAlignment="1">
      <alignment horizontal="center"/>
    </xf>
    <xf numFmtId="0" fontId="0" fillId="9" borderId="19" xfId="0" applyFill="1" applyBorder="1" applyAlignment="1">
      <alignment horizontal="center"/>
    </xf>
    <xf numFmtId="0" fontId="0" fillId="9" borderId="27" xfId="0" applyFill="1" applyBorder="1" applyAlignment="1">
      <alignment horizontal="center"/>
    </xf>
    <xf numFmtId="0" fontId="3" fillId="10" borderId="3" xfId="0" applyFont="1" applyFill="1" applyBorder="1" applyAlignment="1">
      <alignment horizontal="center" vertical="center" wrapText="1"/>
    </xf>
    <xf numFmtId="0" fontId="3" fillId="10" borderId="1" xfId="0" applyFont="1" applyFill="1" applyBorder="1" applyAlignment="1">
      <alignment horizontal="center" vertical="center" wrapText="1"/>
    </xf>
    <xf numFmtId="0" fontId="4" fillId="10" borderId="1" xfId="0" applyFont="1" applyFill="1" applyBorder="1" applyAlignment="1">
      <alignment horizontal="center" vertical="center"/>
    </xf>
    <xf numFmtId="0" fontId="4" fillId="10" borderId="3" xfId="0" applyFont="1" applyFill="1" applyBorder="1" applyAlignment="1">
      <alignment horizontal="center" vertical="center"/>
    </xf>
    <xf numFmtId="0" fontId="0" fillId="2" borderId="33" xfId="0" applyFill="1" applyBorder="1" applyAlignment="1">
      <alignment horizontal="center"/>
    </xf>
    <xf numFmtId="0" fontId="0" fillId="2" borderId="20" xfId="0" applyFill="1" applyBorder="1" applyAlignment="1">
      <alignment horizontal="center"/>
    </xf>
    <xf numFmtId="0" fontId="0" fillId="2" borderId="21" xfId="0" applyFill="1" applyBorder="1" applyAlignment="1">
      <alignment horizontal="center"/>
    </xf>
    <xf numFmtId="0" fontId="0" fillId="2" borderId="22" xfId="0" applyFill="1" applyBorder="1" applyAlignment="1">
      <alignment horizontal="center"/>
    </xf>
    <xf numFmtId="0" fontId="0" fillId="2" borderId="34" xfId="0" applyFill="1" applyBorder="1" applyAlignment="1">
      <alignment horizontal="center"/>
    </xf>
    <xf numFmtId="0" fontId="0" fillId="2" borderId="23" xfId="0" applyFill="1" applyBorder="1" applyAlignment="1">
      <alignment horizontal="center"/>
    </xf>
    <xf numFmtId="0" fontId="0" fillId="2" borderId="35" xfId="0" applyFill="1" applyBorder="1" applyAlignment="1">
      <alignment horizontal="center"/>
    </xf>
    <xf numFmtId="0" fontId="0" fillId="2" borderId="25" xfId="0" applyFill="1" applyBorder="1" applyAlignment="1">
      <alignment horizontal="center"/>
    </xf>
    <xf numFmtId="0" fontId="0" fillId="2" borderId="36" xfId="0" applyFill="1" applyBorder="1" applyAlignment="1">
      <alignment horizontal="center"/>
    </xf>
    <xf numFmtId="0" fontId="0" fillId="2" borderId="27" xfId="0" applyFill="1" applyBorder="1" applyAlignment="1">
      <alignment horizontal="center"/>
    </xf>
    <xf numFmtId="0" fontId="0" fillId="4" borderId="15" xfId="0" applyFont="1" applyFill="1" applyBorder="1" applyAlignment="1">
      <alignment horizontal="center"/>
    </xf>
    <xf numFmtId="0" fontId="0" fillId="4" borderId="14" xfId="0" applyFont="1" applyFill="1" applyBorder="1" applyAlignment="1">
      <alignment horizontal="center"/>
    </xf>
    <xf numFmtId="0" fontId="0" fillId="4" borderId="5" xfId="0" applyFont="1" applyFill="1" applyBorder="1" applyAlignment="1">
      <alignment horizontal="center"/>
    </xf>
    <xf numFmtId="0" fontId="1" fillId="0" borderId="11" xfId="0" applyFont="1" applyBorder="1" applyAlignment="1">
      <alignment horizontal="right" indent="3"/>
    </xf>
    <xf numFmtId="0" fontId="1" fillId="0" borderId="0" xfId="0" applyFont="1" applyBorder="1" applyAlignment="1">
      <alignment horizontal="right" indent="3"/>
    </xf>
    <xf numFmtId="0" fontId="3" fillId="10" borderId="3" xfId="0" applyFont="1" applyFill="1" applyBorder="1" applyAlignment="1">
      <alignment horizontal="center" vertical="center"/>
    </xf>
    <xf numFmtId="0" fontId="3" fillId="10" borderId="3" xfId="0" applyFont="1" applyFill="1" applyBorder="1" applyAlignment="1">
      <alignment horizontal="center" vertical="center"/>
    </xf>
    <xf numFmtId="0" fontId="3" fillId="10" borderId="3" xfId="0" applyFont="1" applyFill="1" applyBorder="1" applyAlignment="1">
      <alignment horizontal="center" vertical="center"/>
    </xf>
    <xf numFmtId="0" fontId="3" fillId="10" borderId="3" xfId="0" applyFont="1" applyFill="1" applyBorder="1" applyAlignment="1">
      <alignment horizontal="center" vertical="center"/>
    </xf>
    <xf numFmtId="0" fontId="3" fillId="10" borderId="3" xfId="0" applyFont="1" applyFill="1" applyBorder="1" applyAlignment="1">
      <alignment horizontal="center" vertical="center"/>
    </xf>
    <xf numFmtId="0" fontId="3" fillId="10" borderId="3" xfId="0" applyFont="1" applyFill="1" applyBorder="1" applyAlignment="1">
      <alignment horizontal="center" vertical="center"/>
    </xf>
    <xf numFmtId="0" fontId="3" fillId="10" borderId="3" xfId="0" applyFont="1" applyFill="1" applyBorder="1" applyAlignment="1">
      <alignment horizontal="center" vertical="center"/>
    </xf>
    <xf numFmtId="0" fontId="3" fillId="10" borderId="3" xfId="0" applyFont="1" applyFill="1" applyBorder="1" applyAlignment="1">
      <alignment horizontal="center" vertical="center"/>
    </xf>
    <xf numFmtId="0" fontId="0" fillId="7" borderId="40" xfId="0" applyFill="1" applyBorder="1" applyAlignment="1">
      <alignment horizontal="center"/>
    </xf>
    <xf numFmtId="0" fontId="0" fillId="7" borderId="14" xfId="0" applyFill="1" applyBorder="1" applyAlignment="1">
      <alignment horizontal="center"/>
    </xf>
    <xf numFmtId="0" fontId="0" fillId="7" borderId="5" xfId="0" applyFill="1" applyBorder="1" applyAlignment="1">
      <alignment horizontal="center"/>
    </xf>
    <xf numFmtId="0" fontId="0" fillId="7" borderId="15" xfId="0" applyFill="1" applyBorder="1" applyAlignment="1">
      <alignment horizontal="center"/>
    </xf>
    <xf numFmtId="0" fontId="0" fillId="7" borderId="41" xfId="0" applyFill="1" applyBorder="1" applyAlignment="1">
      <alignment horizontal="center"/>
    </xf>
    <xf numFmtId="0" fontId="0" fillId="12" borderId="33" xfId="0" applyFill="1" applyBorder="1" applyAlignment="1">
      <alignment horizontal="center"/>
    </xf>
    <xf numFmtId="0" fontId="0" fillId="12" borderId="20" xfId="0" applyFill="1" applyBorder="1" applyAlignment="1">
      <alignment horizontal="center"/>
    </xf>
    <xf numFmtId="0" fontId="0" fillId="12" borderId="21" xfId="0" applyFill="1" applyBorder="1" applyAlignment="1">
      <alignment horizontal="center"/>
    </xf>
    <xf numFmtId="0" fontId="0" fillId="12" borderId="22" xfId="0" applyFill="1" applyBorder="1" applyAlignment="1">
      <alignment horizontal="center"/>
    </xf>
    <xf numFmtId="0" fontId="0" fillId="12" borderId="34" xfId="0" applyFill="1" applyBorder="1" applyAlignment="1">
      <alignment horizontal="center"/>
    </xf>
    <xf numFmtId="0" fontId="0" fillId="12" borderId="23" xfId="0" applyFill="1" applyBorder="1" applyAlignment="1">
      <alignment horizontal="center"/>
    </xf>
    <xf numFmtId="0" fontId="0" fillId="12" borderId="35" xfId="0" applyFill="1" applyBorder="1" applyAlignment="1">
      <alignment horizontal="center"/>
    </xf>
    <xf numFmtId="0" fontId="0" fillId="12" borderId="25" xfId="0" applyFill="1" applyBorder="1" applyAlignment="1">
      <alignment horizontal="center"/>
    </xf>
    <xf numFmtId="0" fontId="0" fillId="12" borderId="36" xfId="0" applyFill="1" applyBorder="1" applyAlignment="1">
      <alignment horizontal="center"/>
    </xf>
    <xf numFmtId="0" fontId="0" fillId="12" borderId="27" xfId="0" applyFill="1" applyBorder="1" applyAlignment="1">
      <alignment horizontal="center"/>
    </xf>
    <xf numFmtId="0" fontId="3" fillId="10" borderId="3" xfId="0" applyFont="1" applyFill="1" applyBorder="1" applyAlignment="1">
      <alignment horizontal="center" vertical="center"/>
    </xf>
    <xf numFmtId="0" fontId="1" fillId="8" borderId="31" xfId="0" applyFont="1" applyFill="1" applyBorder="1" applyAlignment="1">
      <alignment horizontal="center"/>
    </xf>
    <xf numFmtId="0" fontId="1" fillId="6" borderId="8" xfId="0" applyFont="1" applyFill="1" applyBorder="1" applyAlignment="1">
      <alignment horizontal="center"/>
    </xf>
    <xf numFmtId="0" fontId="1" fillId="8" borderId="29" xfId="0" applyFont="1" applyFill="1" applyBorder="1" applyAlignment="1">
      <alignment horizontal="center"/>
    </xf>
    <xf numFmtId="0" fontId="1" fillId="6" borderId="22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1" fillId="3" borderId="22" xfId="0" applyFont="1" applyFill="1" applyBorder="1" applyAlignment="1">
      <alignment horizontal="center"/>
    </xf>
    <xf numFmtId="0" fontId="1" fillId="7" borderId="17" xfId="0" applyFont="1" applyFill="1" applyBorder="1" applyAlignment="1">
      <alignment horizontal="center"/>
    </xf>
    <xf numFmtId="0" fontId="1" fillId="7" borderId="14" xfId="0" applyFont="1" applyFill="1" applyBorder="1" applyAlignment="1">
      <alignment horizontal="center"/>
    </xf>
    <xf numFmtId="0" fontId="1" fillId="7" borderId="8" xfId="0" applyFont="1" applyFill="1" applyBorder="1" applyAlignment="1">
      <alignment horizontal="center"/>
    </xf>
    <xf numFmtId="0" fontId="1" fillId="7" borderId="22" xfId="0" applyFont="1" applyFill="1" applyBorder="1" applyAlignment="1">
      <alignment horizontal="center"/>
    </xf>
    <xf numFmtId="0" fontId="1" fillId="6" borderId="26" xfId="0" applyFont="1" applyFill="1" applyBorder="1" applyAlignment="1">
      <alignment horizontal="center"/>
    </xf>
    <xf numFmtId="0" fontId="1" fillId="6" borderId="27" xfId="0" applyFont="1" applyFill="1" applyBorder="1" applyAlignment="1">
      <alignment horizontal="center"/>
    </xf>
    <xf numFmtId="0" fontId="1" fillId="3" borderId="19" xfId="0" applyFont="1" applyFill="1" applyBorder="1" applyAlignment="1">
      <alignment horizontal="center"/>
    </xf>
    <xf numFmtId="0" fontId="1" fillId="3" borderId="26" xfId="0" applyFont="1" applyFill="1" applyBorder="1"/>
    <xf numFmtId="0" fontId="1" fillId="3" borderId="26" xfId="0" applyFont="1" applyFill="1" applyBorder="1" applyAlignment="1">
      <alignment horizontal="center"/>
    </xf>
    <xf numFmtId="0" fontId="1" fillId="3" borderId="27" xfId="0" applyFont="1" applyFill="1" applyBorder="1" applyAlignment="1">
      <alignment horizontal="center"/>
    </xf>
    <xf numFmtId="0" fontId="1" fillId="7" borderId="19" xfId="0" applyFont="1" applyFill="1" applyBorder="1" applyAlignment="1">
      <alignment horizontal="center"/>
    </xf>
    <xf numFmtId="0" fontId="1" fillId="7" borderId="41" xfId="0" applyFont="1" applyFill="1" applyBorder="1" applyAlignment="1">
      <alignment horizontal="center"/>
    </xf>
    <xf numFmtId="0" fontId="1" fillId="7" borderId="26" xfId="0" applyFont="1" applyFill="1" applyBorder="1" applyAlignment="1">
      <alignment horizontal="center"/>
    </xf>
    <xf numFmtId="0" fontId="1" fillId="7" borderId="27" xfId="0" applyFont="1" applyFill="1" applyBorder="1" applyAlignment="1">
      <alignment horizontal="center"/>
    </xf>
    <xf numFmtId="0" fontId="1" fillId="8" borderId="32" xfId="0" applyFont="1" applyFill="1" applyBorder="1" applyAlignment="1">
      <alignment horizontal="center"/>
    </xf>
    <xf numFmtId="0" fontId="1" fillId="2" borderId="36" xfId="0" applyFont="1" applyFill="1" applyBorder="1" applyAlignment="1">
      <alignment horizontal="center"/>
    </xf>
    <xf numFmtId="0" fontId="1" fillId="2" borderId="27" xfId="0" applyFont="1" applyFill="1" applyBorder="1" applyAlignment="1">
      <alignment horizontal="center"/>
    </xf>
    <xf numFmtId="0" fontId="1" fillId="12" borderId="36" xfId="0" applyFont="1" applyFill="1" applyBorder="1" applyAlignment="1">
      <alignment horizontal="center"/>
    </xf>
    <xf numFmtId="0" fontId="1" fillId="12" borderId="27" xfId="0" applyFont="1" applyFill="1" applyBorder="1" applyAlignment="1">
      <alignment horizontal="center"/>
    </xf>
    <xf numFmtId="0" fontId="1" fillId="9" borderId="19" xfId="0" applyFont="1" applyFill="1" applyBorder="1" applyAlignment="1">
      <alignment horizontal="center"/>
    </xf>
    <xf numFmtId="0" fontId="1" fillId="9" borderId="27" xfId="0" applyFont="1" applyFill="1" applyBorder="1" applyAlignment="1">
      <alignment horizontal="center"/>
    </xf>
    <xf numFmtId="0" fontId="1" fillId="4" borderId="14" xfId="0" applyFont="1" applyFill="1" applyBorder="1" applyAlignment="1">
      <alignment horizontal="center"/>
    </xf>
    <xf numFmtId="0" fontId="1" fillId="3" borderId="8" xfId="0" applyFont="1" applyFill="1" applyBorder="1"/>
    <xf numFmtId="0" fontId="1" fillId="2" borderId="21" xfId="0" applyFont="1" applyFill="1" applyBorder="1" applyAlignment="1">
      <alignment horizontal="center"/>
    </xf>
    <xf numFmtId="0" fontId="1" fillId="2" borderId="22" xfId="0" applyFont="1" applyFill="1" applyBorder="1" applyAlignment="1">
      <alignment horizontal="center"/>
    </xf>
    <xf numFmtId="0" fontId="1" fillId="12" borderId="21" xfId="0" applyFont="1" applyFill="1" applyBorder="1" applyAlignment="1">
      <alignment horizontal="center"/>
    </xf>
    <xf numFmtId="0" fontId="1" fillId="12" borderId="22" xfId="0" applyFont="1" applyFill="1" applyBorder="1" applyAlignment="1">
      <alignment horizontal="center"/>
    </xf>
    <xf numFmtId="0" fontId="1" fillId="9" borderId="17" xfId="0" applyFont="1" applyFill="1" applyBorder="1" applyAlignment="1">
      <alignment horizontal="center"/>
    </xf>
    <xf numFmtId="0" fontId="1" fillId="9" borderId="22" xfId="0" applyFont="1" applyFill="1" applyBorder="1" applyAlignment="1">
      <alignment horizontal="center"/>
    </xf>
    <xf numFmtId="0" fontId="1" fillId="2" borderId="33" xfId="0" applyFont="1" applyFill="1" applyBorder="1" applyAlignment="1">
      <alignment horizontal="center"/>
    </xf>
    <xf numFmtId="0" fontId="1" fillId="6" borderId="24" xfId="0" applyFont="1" applyFill="1" applyBorder="1" applyAlignment="1">
      <alignment horizontal="center"/>
    </xf>
    <xf numFmtId="0" fontId="1" fillId="12" borderId="34" xfId="0" applyFont="1" applyFill="1" applyBorder="1" applyAlignment="1">
      <alignment horizontal="center"/>
    </xf>
    <xf numFmtId="0" fontId="1" fillId="12" borderId="23" xfId="0" applyFont="1" applyFill="1" applyBorder="1" applyAlignment="1">
      <alignment horizontal="center"/>
    </xf>
    <xf numFmtId="0" fontId="1" fillId="6" borderId="10" xfId="0" applyFont="1" applyFill="1" applyBorder="1" applyAlignment="1">
      <alignment horizontal="center"/>
    </xf>
    <xf numFmtId="0" fontId="3" fillId="10" borderId="3" xfId="0" applyFont="1" applyFill="1" applyBorder="1" applyAlignment="1">
      <alignment horizontal="center" vertical="center"/>
    </xf>
    <xf numFmtId="0" fontId="6" fillId="0" borderId="13" xfId="0" applyFont="1" applyBorder="1"/>
    <xf numFmtId="0" fontId="6" fillId="6" borderId="16" xfId="0" applyFont="1" applyFill="1" applyBorder="1" applyAlignment="1">
      <alignment horizontal="center"/>
    </xf>
    <xf numFmtId="0" fontId="6" fillId="6" borderId="9" xfId="0" applyFont="1" applyFill="1" applyBorder="1" applyAlignment="1">
      <alignment horizontal="center"/>
    </xf>
    <xf numFmtId="0" fontId="6" fillId="6" borderId="20" xfId="0" applyFont="1" applyFill="1" applyBorder="1" applyAlignment="1">
      <alignment horizontal="center"/>
    </xf>
    <xf numFmtId="0" fontId="6" fillId="3" borderId="16" xfId="0" applyFont="1" applyFill="1" applyBorder="1" applyAlignment="1">
      <alignment horizontal="center"/>
    </xf>
    <xf numFmtId="0" fontId="6" fillId="3" borderId="9" xfId="0" applyFont="1" applyFill="1" applyBorder="1"/>
    <xf numFmtId="0" fontId="6" fillId="3" borderId="9" xfId="0" applyFont="1" applyFill="1" applyBorder="1" applyAlignment="1">
      <alignment horizontal="center"/>
    </xf>
    <xf numFmtId="0" fontId="6" fillId="3" borderId="20" xfId="0" applyFont="1" applyFill="1" applyBorder="1" applyAlignment="1">
      <alignment horizontal="center"/>
    </xf>
    <xf numFmtId="0" fontId="6" fillId="7" borderId="16" xfId="0" applyFont="1" applyFill="1" applyBorder="1" applyAlignment="1">
      <alignment horizontal="center"/>
    </xf>
    <xf numFmtId="0" fontId="6" fillId="7" borderId="40" xfId="0" applyFont="1" applyFill="1" applyBorder="1" applyAlignment="1">
      <alignment horizontal="center"/>
    </xf>
    <xf numFmtId="0" fontId="6" fillId="7" borderId="9" xfId="0" applyFont="1" applyFill="1" applyBorder="1" applyAlignment="1">
      <alignment horizontal="center"/>
    </xf>
    <xf numFmtId="0" fontId="6" fillId="7" borderId="20" xfId="0" applyFont="1" applyFill="1" applyBorder="1" applyAlignment="1">
      <alignment horizontal="center"/>
    </xf>
    <xf numFmtId="0" fontId="6" fillId="8" borderId="28" xfId="0" applyFont="1" applyFill="1" applyBorder="1" applyAlignment="1">
      <alignment horizontal="center"/>
    </xf>
    <xf numFmtId="0" fontId="7" fillId="2" borderId="33" xfId="0" applyFont="1" applyFill="1" applyBorder="1" applyAlignment="1">
      <alignment horizontal="center"/>
    </xf>
    <xf numFmtId="0" fontId="6" fillId="2" borderId="20" xfId="0" applyFont="1" applyFill="1" applyBorder="1" applyAlignment="1">
      <alignment horizontal="center"/>
    </xf>
    <xf numFmtId="0" fontId="6" fillId="12" borderId="33" xfId="0" applyFont="1" applyFill="1" applyBorder="1" applyAlignment="1">
      <alignment horizontal="center"/>
    </xf>
    <xf numFmtId="0" fontId="6" fillId="12" borderId="20" xfId="0" applyFont="1" applyFill="1" applyBorder="1" applyAlignment="1">
      <alignment horizontal="center"/>
    </xf>
    <xf numFmtId="0" fontId="6" fillId="9" borderId="37" xfId="0" applyFont="1" applyFill="1" applyBorder="1" applyAlignment="1">
      <alignment horizontal="center"/>
    </xf>
    <xf numFmtId="0" fontId="6" fillId="9" borderId="38" xfId="0" applyFont="1" applyFill="1" applyBorder="1" applyAlignment="1">
      <alignment horizontal="center"/>
    </xf>
    <xf numFmtId="0" fontId="6" fillId="4" borderId="15" xfId="0" applyFont="1" applyFill="1" applyBorder="1" applyAlignment="1">
      <alignment horizontal="center"/>
    </xf>
    <xf numFmtId="0" fontId="7" fillId="0" borderId="11" xfId="0" applyFont="1" applyBorder="1" applyAlignment="1">
      <alignment horizontal="right" indent="3"/>
    </xf>
    <xf numFmtId="0" fontId="6" fillId="0" borderId="0" xfId="0" applyFont="1"/>
    <xf numFmtId="0" fontId="6" fillId="6" borderId="17" xfId="0" applyFont="1" applyFill="1" applyBorder="1" applyAlignment="1">
      <alignment horizontal="center"/>
    </xf>
    <xf numFmtId="0" fontId="6" fillId="6" borderId="8" xfId="0" applyFont="1" applyFill="1" applyBorder="1" applyAlignment="1">
      <alignment horizontal="center"/>
    </xf>
    <xf numFmtId="0" fontId="7" fillId="6" borderId="8" xfId="0" applyFont="1" applyFill="1" applyBorder="1" applyAlignment="1">
      <alignment horizontal="center"/>
    </xf>
    <xf numFmtId="0" fontId="6" fillId="6" borderId="22" xfId="0" applyFont="1" applyFill="1" applyBorder="1" applyAlignment="1">
      <alignment horizontal="center"/>
    </xf>
    <xf numFmtId="0" fontId="6" fillId="3" borderId="17" xfId="0" applyFont="1" applyFill="1" applyBorder="1" applyAlignment="1">
      <alignment horizontal="center"/>
    </xf>
    <xf numFmtId="0" fontId="6" fillId="3" borderId="8" xfId="0" applyFont="1" applyFill="1" applyBorder="1"/>
    <xf numFmtId="0" fontId="6" fillId="3" borderId="8" xfId="0" applyFont="1" applyFill="1" applyBorder="1" applyAlignment="1">
      <alignment horizontal="center"/>
    </xf>
    <xf numFmtId="0" fontId="6" fillId="3" borderId="22" xfId="0" applyFont="1" applyFill="1" applyBorder="1" applyAlignment="1">
      <alignment horizontal="center"/>
    </xf>
    <xf numFmtId="0" fontId="6" fillId="7" borderId="17" xfId="0" applyFont="1" applyFill="1" applyBorder="1" applyAlignment="1">
      <alignment horizontal="center"/>
    </xf>
    <xf numFmtId="0" fontId="6" fillId="7" borderId="14" xfId="0" applyFont="1" applyFill="1" applyBorder="1" applyAlignment="1">
      <alignment horizontal="center"/>
    </xf>
    <xf numFmtId="0" fontId="6" fillId="7" borderId="8" xfId="0" applyFont="1" applyFill="1" applyBorder="1" applyAlignment="1">
      <alignment horizontal="center"/>
    </xf>
    <xf numFmtId="0" fontId="6" fillId="7" borderId="22" xfId="0" applyFont="1" applyFill="1" applyBorder="1" applyAlignment="1">
      <alignment horizontal="center"/>
    </xf>
    <xf numFmtId="0" fontId="6" fillId="8" borderId="29" xfId="0" applyFont="1" applyFill="1" applyBorder="1" applyAlignment="1">
      <alignment horizontal="center"/>
    </xf>
    <xf numFmtId="0" fontId="6" fillId="2" borderId="21" xfId="0" applyFont="1" applyFill="1" applyBorder="1" applyAlignment="1">
      <alignment horizontal="center"/>
    </xf>
    <xf numFmtId="0" fontId="6" fillId="2" borderId="22" xfId="0" applyFont="1" applyFill="1" applyBorder="1" applyAlignment="1">
      <alignment horizontal="center"/>
    </xf>
    <xf numFmtId="0" fontId="6" fillId="12" borderId="21" xfId="0" applyFont="1" applyFill="1" applyBorder="1" applyAlignment="1">
      <alignment horizontal="center"/>
    </xf>
    <xf numFmtId="0" fontId="6" fillId="12" borderId="22" xfId="0" applyFont="1" applyFill="1" applyBorder="1" applyAlignment="1">
      <alignment horizontal="center"/>
    </xf>
    <xf numFmtId="0" fontId="6" fillId="9" borderId="17" xfId="0" applyFont="1" applyFill="1" applyBorder="1" applyAlignment="1">
      <alignment horizontal="center"/>
    </xf>
    <xf numFmtId="0" fontId="6" fillId="9" borderId="22" xfId="0" applyFont="1" applyFill="1" applyBorder="1" applyAlignment="1">
      <alignment horizontal="center"/>
    </xf>
    <xf numFmtId="0" fontId="6" fillId="4" borderId="14" xfId="0" applyFont="1" applyFill="1" applyBorder="1" applyAlignment="1">
      <alignment horizontal="center"/>
    </xf>
    <xf numFmtId="0" fontId="7" fillId="3" borderId="17" xfId="0" applyFont="1" applyFill="1" applyBorder="1" applyAlignment="1">
      <alignment horizontal="center"/>
    </xf>
    <xf numFmtId="0" fontId="7" fillId="3" borderId="8" xfId="0" applyFont="1" applyFill="1" applyBorder="1"/>
    <xf numFmtId="0" fontId="7" fillId="3" borderId="8" xfId="0" applyFont="1" applyFill="1" applyBorder="1" applyAlignment="1">
      <alignment horizontal="center"/>
    </xf>
    <xf numFmtId="0" fontId="7" fillId="3" borderId="22" xfId="0" applyFont="1" applyFill="1" applyBorder="1" applyAlignment="1">
      <alignment horizontal="center"/>
    </xf>
    <xf numFmtId="0" fontId="7" fillId="7" borderId="17" xfId="0" applyFont="1" applyFill="1" applyBorder="1" applyAlignment="1">
      <alignment horizontal="center"/>
    </xf>
    <xf numFmtId="0" fontId="7" fillId="7" borderId="14" xfId="0" applyFont="1" applyFill="1" applyBorder="1" applyAlignment="1">
      <alignment horizontal="center"/>
    </xf>
    <xf numFmtId="0" fontId="7" fillId="7" borderId="8" xfId="0" applyFont="1" applyFill="1" applyBorder="1" applyAlignment="1">
      <alignment horizontal="center"/>
    </xf>
    <xf numFmtId="0" fontId="7" fillId="7" borderId="22" xfId="0" applyFont="1" applyFill="1" applyBorder="1" applyAlignment="1">
      <alignment horizontal="center"/>
    </xf>
    <xf numFmtId="0" fontId="7" fillId="8" borderId="29" xfId="0" applyFont="1" applyFill="1" applyBorder="1" applyAlignment="1">
      <alignment horizontal="center"/>
    </xf>
    <xf numFmtId="0" fontId="7" fillId="2" borderId="21" xfId="0" applyFont="1" applyFill="1" applyBorder="1" applyAlignment="1">
      <alignment horizontal="center"/>
    </xf>
    <xf numFmtId="0" fontId="7" fillId="2" borderId="22" xfId="0" applyFont="1" applyFill="1" applyBorder="1" applyAlignment="1">
      <alignment horizontal="center"/>
    </xf>
    <xf numFmtId="0" fontId="7" fillId="12" borderId="21" xfId="0" applyFont="1" applyFill="1" applyBorder="1" applyAlignment="1">
      <alignment horizontal="center"/>
    </xf>
    <xf numFmtId="0" fontId="7" fillId="12" borderId="22" xfId="0" applyFont="1" applyFill="1" applyBorder="1" applyAlignment="1">
      <alignment horizontal="center"/>
    </xf>
    <xf numFmtId="0" fontId="7" fillId="9" borderId="17" xfId="0" applyFont="1" applyFill="1" applyBorder="1" applyAlignment="1">
      <alignment horizontal="center"/>
    </xf>
    <xf numFmtId="0" fontId="7" fillId="9" borderId="22" xfId="0" applyFont="1" applyFill="1" applyBorder="1" applyAlignment="1">
      <alignment horizontal="center"/>
    </xf>
    <xf numFmtId="0" fontId="7" fillId="4" borderId="14" xfId="0" applyFont="1" applyFill="1" applyBorder="1" applyAlignment="1">
      <alignment horizontal="center"/>
    </xf>
    <xf numFmtId="0" fontId="7" fillId="6" borderId="22" xfId="0" applyFont="1" applyFill="1" applyBorder="1" applyAlignment="1">
      <alignment horizontal="center"/>
    </xf>
    <xf numFmtId="0" fontId="6" fillId="6" borderId="18" xfId="0" applyFont="1" applyFill="1" applyBorder="1" applyAlignment="1">
      <alignment horizontal="center"/>
    </xf>
    <xf numFmtId="0" fontId="6" fillId="6" borderId="12" xfId="0" applyFont="1" applyFill="1" applyBorder="1" applyAlignment="1">
      <alignment horizontal="center"/>
    </xf>
    <xf numFmtId="0" fontId="6" fillId="6" borderId="23" xfId="0" applyFont="1" applyFill="1" applyBorder="1" applyAlignment="1">
      <alignment horizontal="center"/>
    </xf>
    <xf numFmtId="0" fontId="6" fillId="3" borderId="18" xfId="0" applyFont="1" applyFill="1" applyBorder="1" applyAlignment="1">
      <alignment horizontal="center"/>
    </xf>
    <xf numFmtId="0" fontId="6" fillId="3" borderId="12" xfId="0" applyFont="1" applyFill="1" applyBorder="1"/>
    <xf numFmtId="0" fontId="6" fillId="3" borderId="12" xfId="0" applyFont="1" applyFill="1" applyBorder="1" applyAlignment="1">
      <alignment horizontal="center"/>
    </xf>
    <xf numFmtId="0" fontId="6" fillId="3" borderId="23" xfId="0" applyFont="1" applyFill="1" applyBorder="1" applyAlignment="1">
      <alignment horizontal="center"/>
    </xf>
    <xf numFmtId="0" fontId="6" fillId="7" borderId="18" xfId="0" applyFont="1" applyFill="1" applyBorder="1" applyAlignment="1">
      <alignment horizontal="center"/>
    </xf>
    <xf numFmtId="0" fontId="6" fillId="7" borderId="5" xfId="0" applyFont="1" applyFill="1" applyBorder="1" applyAlignment="1">
      <alignment horizontal="center"/>
    </xf>
    <xf numFmtId="0" fontId="6" fillId="7" borderId="12" xfId="0" applyFont="1" applyFill="1" applyBorder="1" applyAlignment="1">
      <alignment horizontal="center"/>
    </xf>
    <xf numFmtId="0" fontId="6" fillId="7" borderId="23" xfId="0" applyFont="1" applyFill="1" applyBorder="1" applyAlignment="1">
      <alignment horizontal="center"/>
    </xf>
    <xf numFmtId="0" fontId="6" fillId="8" borderId="30" xfId="0" applyFont="1" applyFill="1" applyBorder="1" applyAlignment="1">
      <alignment horizontal="center"/>
    </xf>
    <xf numFmtId="0" fontId="6" fillId="2" borderId="34" xfId="0" applyFont="1" applyFill="1" applyBorder="1" applyAlignment="1">
      <alignment horizontal="center"/>
    </xf>
    <xf numFmtId="0" fontId="6" fillId="2" borderId="23" xfId="0" applyFont="1" applyFill="1" applyBorder="1" applyAlignment="1">
      <alignment horizontal="center"/>
    </xf>
    <xf numFmtId="0" fontId="7" fillId="12" borderId="34" xfId="0" applyFont="1" applyFill="1" applyBorder="1" applyAlignment="1">
      <alignment horizontal="center"/>
    </xf>
    <xf numFmtId="0" fontId="7" fillId="12" borderId="23" xfId="0" applyFont="1" applyFill="1" applyBorder="1" applyAlignment="1">
      <alignment horizontal="center"/>
    </xf>
    <xf numFmtId="0" fontId="6" fillId="9" borderId="18" xfId="0" applyFont="1" applyFill="1" applyBorder="1" applyAlignment="1">
      <alignment horizontal="center"/>
    </xf>
    <xf numFmtId="0" fontId="6" fillId="9" borderId="23" xfId="0" applyFont="1" applyFill="1" applyBorder="1" applyAlignment="1">
      <alignment horizontal="center"/>
    </xf>
    <xf numFmtId="0" fontId="6" fillId="4" borderId="5" xfId="0" applyFont="1" applyFill="1" applyBorder="1" applyAlignment="1">
      <alignment horizontal="center"/>
    </xf>
    <xf numFmtId="0" fontId="6" fillId="0" borderId="7" xfId="0" applyFont="1" applyBorder="1"/>
    <xf numFmtId="0" fontId="6" fillId="6" borderId="24" xfId="0" applyFont="1" applyFill="1" applyBorder="1" applyAlignment="1">
      <alignment horizontal="center"/>
    </xf>
    <xf numFmtId="0" fontId="6" fillId="6" borderId="10" xfId="0" applyFont="1" applyFill="1" applyBorder="1" applyAlignment="1">
      <alignment horizontal="center"/>
    </xf>
    <xf numFmtId="0" fontId="7" fillId="6" borderId="10" xfId="0" applyFont="1" applyFill="1" applyBorder="1" applyAlignment="1">
      <alignment horizontal="center"/>
    </xf>
    <xf numFmtId="0" fontId="6" fillId="6" borderId="25" xfId="0" applyFont="1" applyFill="1" applyBorder="1" applyAlignment="1">
      <alignment horizontal="center"/>
    </xf>
    <xf numFmtId="0" fontId="6" fillId="3" borderId="24" xfId="0" applyFont="1" applyFill="1" applyBorder="1" applyAlignment="1">
      <alignment horizontal="center"/>
    </xf>
    <xf numFmtId="0" fontId="6" fillId="3" borderId="10" xfId="0" applyFont="1" applyFill="1" applyBorder="1"/>
    <xf numFmtId="0" fontId="6" fillId="3" borderId="10" xfId="0" applyFont="1" applyFill="1" applyBorder="1" applyAlignment="1">
      <alignment horizontal="center"/>
    </xf>
    <xf numFmtId="0" fontId="6" fillId="3" borderId="25" xfId="0" applyFont="1" applyFill="1" applyBorder="1" applyAlignment="1">
      <alignment horizontal="center"/>
    </xf>
    <xf numFmtId="0" fontId="6" fillId="7" borderId="24" xfId="0" applyFont="1" applyFill="1" applyBorder="1" applyAlignment="1">
      <alignment horizontal="center"/>
    </xf>
    <xf numFmtId="0" fontId="6" fillId="7" borderId="15" xfId="0" applyFont="1" applyFill="1" applyBorder="1" applyAlignment="1">
      <alignment horizontal="center"/>
    </xf>
    <xf numFmtId="0" fontId="6" fillId="7" borderId="10" xfId="0" applyFont="1" applyFill="1" applyBorder="1" applyAlignment="1">
      <alignment horizontal="center"/>
    </xf>
    <xf numFmtId="0" fontId="6" fillId="7" borderId="25" xfId="0" applyFont="1" applyFill="1" applyBorder="1" applyAlignment="1">
      <alignment horizontal="center"/>
    </xf>
    <xf numFmtId="0" fontId="6" fillId="8" borderId="31" xfId="0" applyFont="1" applyFill="1" applyBorder="1" applyAlignment="1">
      <alignment horizontal="center"/>
    </xf>
    <xf numFmtId="0" fontId="6" fillId="2" borderId="35" xfId="0" applyFont="1" applyFill="1" applyBorder="1" applyAlignment="1">
      <alignment horizontal="center"/>
    </xf>
    <xf numFmtId="0" fontId="6" fillId="2" borderId="25" xfId="0" applyFont="1" applyFill="1" applyBorder="1" applyAlignment="1">
      <alignment horizontal="center"/>
    </xf>
    <xf numFmtId="0" fontId="6" fillId="12" borderId="35" xfId="0" applyFont="1" applyFill="1" applyBorder="1" applyAlignment="1">
      <alignment horizontal="center"/>
    </xf>
    <xf numFmtId="0" fontId="6" fillId="12" borderId="25" xfId="0" applyFont="1" applyFill="1" applyBorder="1" applyAlignment="1">
      <alignment horizontal="center"/>
    </xf>
    <xf numFmtId="0" fontId="6" fillId="9" borderId="24" xfId="0" applyFont="1" applyFill="1" applyBorder="1" applyAlignment="1">
      <alignment horizontal="center"/>
    </xf>
    <xf numFmtId="0" fontId="6" fillId="9" borderId="25" xfId="0" applyFont="1" applyFill="1" applyBorder="1" applyAlignment="1">
      <alignment horizontal="center"/>
    </xf>
    <xf numFmtId="0" fontId="7" fillId="0" borderId="0" xfId="0" applyFont="1" applyBorder="1" applyAlignment="1">
      <alignment horizontal="right" indent="3"/>
    </xf>
    <xf numFmtId="0" fontId="7" fillId="6" borderId="24" xfId="0" applyFont="1" applyFill="1" applyBorder="1" applyAlignment="1">
      <alignment horizontal="center"/>
    </xf>
    <xf numFmtId="0" fontId="7" fillId="8" borderId="31" xfId="0" applyFont="1" applyFill="1" applyBorder="1" applyAlignment="1">
      <alignment horizontal="center"/>
    </xf>
    <xf numFmtId="0" fontId="6" fillId="6" borderId="19" xfId="0" applyFont="1" applyFill="1" applyBorder="1" applyAlignment="1">
      <alignment horizontal="center"/>
    </xf>
    <xf numFmtId="0" fontId="6" fillId="6" borderId="26" xfId="0" applyFont="1" applyFill="1" applyBorder="1" applyAlignment="1">
      <alignment horizontal="center"/>
    </xf>
    <xf numFmtId="0" fontId="7" fillId="6" borderId="26" xfId="0" applyFont="1" applyFill="1" applyBorder="1" applyAlignment="1">
      <alignment horizontal="center"/>
    </xf>
    <xf numFmtId="0" fontId="7" fillId="6" borderId="27" xfId="0" applyFont="1" applyFill="1" applyBorder="1" applyAlignment="1">
      <alignment horizontal="center"/>
    </xf>
    <xf numFmtId="0" fontId="7" fillId="3" borderId="19" xfId="0" applyFont="1" applyFill="1" applyBorder="1" applyAlignment="1">
      <alignment horizontal="center"/>
    </xf>
    <xf numFmtId="0" fontId="7" fillId="3" borderId="26" xfId="0" applyFont="1" applyFill="1" applyBorder="1"/>
    <xf numFmtId="0" fontId="7" fillId="3" borderId="26" xfId="0" applyFont="1" applyFill="1" applyBorder="1" applyAlignment="1">
      <alignment horizontal="center"/>
    </xf>
    <xf numFmtId="0" fontId="7" fillId="3" borderId="27" xfId="0" applyFont="1" applyFill="1" applyBorder="1" applyAlignment="1">
      <alignment horizontal="center"/>
    </xf>
    <xf numFmtId="0" fontId="7" fillId="7" borderId="19" xfId="0" applyFont="1" applyFill="1" applyBorder="1" applyAlignment="1">
      <alignment horizontal="center"/>
    </xf>
    <xf numFmtId="0" fontId="7" fillId="7" borderId="41" xfId="0" applyFont="1" applyFill="1" applyBorder="1" applyAlignment="1">
      <alignment horizontal="center"/>
    </xf>
    <xf numFmtId="0" fontId="7" fillId="7" borderId="26" xfId="0" applyFont="1" applyFill="1" applyBorder="1" applyAlignment="1">
      <alignment horizontal="center"/>
    </xf>
    <xf numFmtId="0" fontId="7" fillId="7" borderId="27" xfId="0" applyFont="1" applyFill="1" applyBorder="1" applyAlignment="1">
      <alignment horizontal="center"/>
    </xf>
    <xf numFmtId="0" fontId="7" fillId="8" borderId="32" xfId="0" applyFont="1" applyFill="1" applyBorder="1" applyAlignment="1">
      <alignment horizontal="center"/>
    </xf>
    <xf numFmtId="0" fontId="7" fillId="2" borderId="36" xfId="0" applyFont="1" applyFill="1" applyBorder="1" applyAlignment="1">
      <alignment horizontal="center"/>
    </xf>
    <xf numFmtId="0" fontId="7" fillId="2" borderId="27" xfId="0" applyFont="1" applyFill="1" applyBorder="1" applyAlignment="1">
      <alignment horizontal="center"/>
    </xf>
    <xf numFmtId="0" fontId="7" fillId="12" borderId="36" xfId="0" applyFont="1" applyFill="1" applyBorder="1" applyAlignment="1">
      <alignment horizontal="center"/>
    </xf>
    <xf numFmtId="0" fontId="7" fillId="12" borderId="27" xfId="0" applyFont="1" applyFill="1" applyBorder="1" applyAlignment="1">
      <alignment horizontal="center"/>
    </xf>
    <xf numFmtId="0" fontId="7" fillId="9" borderId="19" xfId="0" applyFont="1" applyFill="1" applyBorder="1" applyAlignment="1">
      <alignment horizontal="center"/>
    </xf>
    <xf numFmtId="0" fontId="7" fillId="9" borderId="27" xfId="0" applyFont="1" applyFill="1" applyBorder="1" applyAlignment="1">
      <alignment horizontal="center"/>
    </xf>
    <xf numFmtId="0" fontId="3" fillId="10" borderId="3" xfId="0" applyFont="1" applyFill="1" applyBorder="1" applyAlignment="1">
      <alignment horizontal="center" vertical="center"/>
    </xf>
    <xf numFmtId="0" fontId="7" fillId="2" borderId="35" xfId="0" applyFont="1" applyFill="1" applyBorder="1" applyAlignment="1">
      <alignment horizontal="center"/>
    </xf>
    <xf numFmtId="0" fontId="5" fillId="5" borderId="39" xfId="0" applyFont="1" applyFill="1" applyBorder="1" applyAlignment="1">
      <alignment horizontal="center" vertical="center"/>
    </xf>
    <xf numFmtId="0" fontId="1" fillId="10" borderId="3" xfId="0" applyFont="1" applyFill="1" applyBorder="1" applyAlignment="1">
      <alignment horizontal="center" vertical="center"/>
    </xf>
    <xf numFmtId="0" fontId="1" fillId="10" borderId="4" xfId="0" applyFont="1" applyFill="1" applyBorder="1" applyAlignment="1">
      <alignment horizontal="center" vertical="center"/>
    </xf>
    <xf numFmtId="0" fontId="1" fillId="10" borderId="2" xfId="0" applyFont="1" applyFill="1" applyBorder="1" applyAlignment="1">
      <alignment horizontal="center" vertical="center"/>
    </xf>
    <xf numFmtId="0" fontId="3" fillId="10" borderId="1" xfId="0" applyFont="1" applyFill="1" applyBorder="1" applyAlignment="1">
      <alignment horizontal="center" vertical="center"/>
    </xf>
    <xf numFmtId="0" fontId="3" fillId="10" borderId="2" xfId="0" applyFont="1" applyFill="1" applyBorder="1" applyAlignment="1">
      <alignment horizontal="center" vertical="center"/>
    </xf>
    <xf numFmtId="0" fontId="3" fillId="10" borderId="3" xfId="0" applyFont="1" applyFill="1" applyBorder="1" applyAlignment="1">
      <alignment horizontal="center" vertical="center"/>
    </xf>
    <xf numFmtId="0" fontId="3" fillId="10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42"/>
  <c:chart>
    <c:title>
      <c:tx>
        <c:rich>
          <a:bodyPr/>
          <a:lstStyle/>
          <a:p>
            <a:pPr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Curso/Nível</a:t>
            </a:r>
            <a:r>
              <a:rPr lang="en-US" sz="1600" baseline="0">
                <a:solidFill>
                  <a:schemeClr val="tx2">
                    <a:lumMod val="50000"/>
                  </a:schemeClr>
                </a:solidFill>
              </a:rPr>
              <a:t> </a:t>
            </a: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Estagiários  no TCE/SC</a:t>
            </a:r>
          </a:p>
          <a:p>
            <a:pPr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000" b="0">
                <a:solidFill>
                  <a:schemeClr val="tx2">
                    <a:lumMod val="50000"/>
                  </a:schemeClr>
                </a:solidFill>
              </a:rPr>
              <a:t>Período:  Janeiro </a:t>
            </a:r>
            <a:r>
              <a:rPr lang="en-US" sz="1000" b="0" baseline="0">
                <a:solidFill>
                  <a:schemeClr val="tx2">
                    <a:lumMod val="50000"/>
                  </a:schemeClr>
                </a:solidFill>
              </a:rPr>
              <a:t>/2014	</a:t>
            </a:r>
            <a:endParaRPr lang="en-US" sz="1000" b="0">
              <a:solidFill>
                <a:schemeClr val="tx2">
                  <a:lumMod val="50000"/>
                </a:schemeClr>
              </a:solidFill>
            </a:endParaRPr>
          </a:p>
        </c:rich>
      </c:tx>
    </c:title>
    <c:view3D>
      <c:rotX val="40"/>
      <c:perspective val="0"/>
    </c:view3D>
    <c:plotArea>
      <c:layout/>
      <c:pie3DChart>
        <c:varyColors val="1"/>
        <c:ser>
          <c:idx val="0"/>
          <c:order val="0"/>
          <c:explosion val="21"/>
          <c:dLbls>
            <c:dLbl>
              <c:idx val="0"/>
              <c:layout>
                <c:manualLayout>
                  <c:x val="-0.13717276638298517"/>
                  <c:y val="3.7916435090965452E-3"/>
                </c:manualLayout>
              </c:layout>
              <c:dLblPos val="bestFit"/>
              <c:showVal val="1"/>
            </c:dLbl>
            <c:dLbl>
              <c:idx val="1"/>
              <c:layout>
                <c:manualLayout>
                  <c:x val="-2.024948971881858E-2"/>
                  <c:y val="-0.19881039286276608"/>
                </c:manualLayout>
              </c:layout>
              <c:dLblPos val="bestFit"/>
              <c:showVal val="1"/>
            </c:dLbl>
            <c:dLbl>
              <c:idx val="2"/>
              <c:layout>
                <c:manualLayout>
                  <c:x val="0.11663357022299196"/>
                  <c:y val="-0.11217645839202305"/>
                </c:manualLayout>
              </c:layout>
              <c:dLblPos val="bestFit"/>
              <c:showVal val="1"/>
            </c:dLbl>
            <c:dLbl>
              <c:idx val="3"/>
              <c:layout>
                <c:manualLayout>
                  <c:x val="-4.0682675751284363E-2"/>
                  <c:y val="7.1076632156580832E-2"/>
                </c:manualLayout>
              </c:layout>
              <c:dLblPos val="bestFit"/>
              <c:showVal val="1"/>
            </c:dLbl>
            <c:dLbl>
              <c:idx val="4"/>
              <c:layout>
                <c:manualLayout>
                  <c:x val="-3.5380122847319055E-2"/>
                  <c:y val="-1.0401930513535143E-2"/>
                </c:manualLayout>
              </c:layout>
              <c:dLblPos val="bestFit"/>
              <c:showVal val="1"/>
            </c:dLbl>
            <c:dLbl>
              <c:idx val="5"/>
              <c:layout>
                <c:manualLayout>
                  <c:x val="-2.0177124504351489E-2"/>
                  <c:y val="-6.6199915333716081E-2"/>
                </c:manualLayout>
              </c:layout>
              <c:dLblPos val="bestFit"/>
              <c:showVal val="1"/>
            </c:dLbl>
            <c:dLbl>
              <c:idx val="6"/>
              <c:layout>
                <c:manualLayout>
                  <c:x val="2.7237972025442165E-2"/>
                  <c:y val="-7.3826248687596185E-2"/>
                </c:manualLayout>
              </c:layout>
              <c:dLblPos val="bestFit"/>
              <c:showVal val="1"/>
            </c:dLbl>
            <c:dLbl>
              <c:idx val="7"/>
              <c:layout>
                <c:manualLayout>
                  <c:x val="4.6472138491958047E-2"/>
                  <c:y val="0.12204222004981222"/>
                </c:manualLayout>
              </c:layout>
              <c:dLblPos val="bestFit"/>
              <c:showVal val="1"/>
            </c:dLbl>
            <c:spPr>
              <a:ln>
                <a:solidFill>
                  <a:schemeClr val="tx1">
                    <a:alpha val="54000"/>
                  </a:schemeClr>
                </a:solidFill>
              </a:ln>
            </c:spPr>
            <c:txPr>
              <a:bodyPr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dLblPos val="bestFit"/>
            <c:showVal val="1"/>
            <c:showLeaderLines val="1"/>
          </c:dLbls>
          <c:cat>
            <c:strRef>
              <c:f>JAN!$A$25:$A$32</c:f>
              <c:strCache>
                <c:ptCount val="8"/>
                <c:pt idx="0">
                  <c:v>DIREITO</c:v>
                </c:pt>
                <c:pt idx="1">
                  <c:v>ADMINISTRAÇÃO</c:v>
                </c:pt>
                <c:pt idx="2">
                  <c:v>CIÊNCIAS CONTÁBEIS</c:v>
                </c:pt>
                <c:pt idx="3">
                  <c:v>CIÊNCIAS ECONÔMICAS</c:v>
                </c:pt>
                <c:pt idx="4">
                  <c:v>JORNALISMO</c:v>
                </c:pt>
                <c:pt idx="5">
                  <c:v>BIBLIOTECONOMIA</c:v>
                </c:pt>
                <c:pt idx="6">
                  <c:v>ARQUITETURA</c:v>
                </c:pt>
                <c:pt idx="7">
                  <c:v>NÍVEL MÉDIO</c:v>
                </c:pt>
              </c:strCache>
            </c:strRef>
          </c:cat>
          <c:val>
            <c:numRef>
              <c:f>JAN!$B$25:$B$32</c:f>
              <c:numCache>
                <c:formatCode>General</c:formatCode>
                <c:ptCount val="8"/>
                <c:pt idx="0">
                  <c:v>12</c:v>
                </c:pt>
                <c:pt idx="1">
                  <c:v>8</c:v>
                </c:pt>
                <c:pt idx="2">
                  <c:v>5</c:v>
                </c:pt>
                <c:pt idx="3">
                  <c:v>1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</c:numCache>
            </c:numRef>
          </c:val>
        </c:ser>
      </c:pie3DChart>
    </c:plotArea>
    <c:legend>
      <c:legendPos val="r"/>
      <c:layout>
        <c:manualLayout>
          <c:xMode val="edge"/>
          <c:yMode val="edge"/>
          <c:x val="0.70109269836623245"/>
          <c:y val="0.19316826634321627"/>
          <c:w val="0.25738047486652332"/>
          <c:h val="0.7080469137162051"/>
        </c:manualLayout>
      </c:layout>
      <c:spPr>
        <a:solidFill>
          <a:schemeClr val="accent5">
            <a:lumMod val="40000"/>
            <a:lumOff val="60000"/>
          </a:schemeClr>
        </a:solidFill>
      </c:spPr>
      <c:txPr>
        <a:bodyPr/>
        <a:lstStyle/>
        <a:p>
          <a:pPr rtl="0">
            <a:defRPr sz="1000">
              <a:solidFill>
                <a:srgbClr val="002060"/>
              </a:solidFill>
            </a:defRPr>
          </a:pPr>
          <a:endParaRPr lang="pt-BR"/>
        </a:p>
      </c:txPr>
    </c:legend>
    <c:plotVisOnly val="1"/>
  </c:chart>
  <c:spPr>
    <a:solidFill>
      <a:schemeClr val="accent5">
        <a:lumMod val="40000"/>
        <a:lumOff val="60000"/>
      </a:schemeClr>
    </a:solidFill>
    <a:ln>
      <a:solidFill>
        <a:srgbClr val="4F81BD"/>
      </a:solidFill>
    </a:ln>
    <a:scene3d>
      <a:camera prst="orthographicFront"/>
      <a:lightRig rig="threePt" dir="t"/>
    </a:scene3d>
    <a:sp3d prstMaterial="softEdge">
      <a:bevelT/>
      <a:bevelB/>
    </a:sp3d>
  </c:spPr>
  <c:printSettings>
    <c:headerFooter/>
    <c:pageMargins b="0.78740157499999996" l="0.511811024" r="0.511811024" t="0.78740157499999996" header="0.31496062000000496" footer="0.31496062000000496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34"/>
  <c:chart>
    <c:title>
      <c:tx>
        <c:rich>
          <a:bodyPr/>
          <a:lstStyle/>
          <a:p>
            <a:pPr>
              <a:defRPr/>
            </a:pPr>
            <a:r>
              <a:rPr lang="pt-BR" sz="1600"/>
              <a:t>Lotação Estagiários no TCE/SC</a:t>
            </a:r>
          </a:p>
          <a:p>
            <a:pPr>
              <a:defRPr/>
            </a:pPr>
            <a:r>
              <a:rPr lang="pt-BR" sz="1000" b="0"/>
              <a:t>Período:  Maio/ 2014</a:t>
            </a:r>
          </a:p>
        </c:rich>
      </c:tx>
      <c:overlay val="1"/>
    </c:title>
    <c:view3D>
      <c:rotX val="10"/>
      <c:rotY val="0"/>
      <c:perspective val="0"/>
    </c:view3D>
    <c:floor>
      <c:spPr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floor>
    <c:sideWall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sideWall>
    <c:backWall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backWall>
    <c:plotArea>
      <c:layout>
        <c:manualLayout>
          <c:layoutTarget val="inner"/>
          <c:xMode val="edge"/>
          <c:yMode val="edge"/>
          <c:x val="8.4488407699037621E-2"/>
          <c:y val="0.20417833187518244"/>
          <c:w val="0.88495603674540679"/>
          <c:h val="0.58786854768153951"/>
        </c:manualLayout>
      </c:layout>
      <c:bar3DChart>
        <c:barDir val="col"/>
        <c:grouping val="clustered"/>
        <c:ser>
          <c:idx val="0"/>
          <c:order val="0"/>
          <c:cat>
            <c:strRef>
              <c:f>MAIO!$A$6:$A$22</c:f>
              <c:strCache>
                <c:ptCount val="17"/>
                <c:pt idx="0">
                  <c:v>COG</c:v>
                </c:pt>
                <c:pt idx="1">
                  <c:v>COR</c:v>
                </c:pt>
                <c:pt idx="2">
                  <c:v>DAE</c:v>
                </c:pt>
                <c:pt idx="3">
                  <c:v>DAF</c:v>
                </c:pt>
                <c:pt idx="4">
                  <c:v>DAP</c:v>
                </c:pt>
                <c:pt idx="5">
                  <c:v>DCE</c:v>
                </c:pt>
                <c:pt idx="6">
                  <c:v>DIN</c:v>
                </c:pt>
                <c:pt idx="7">
                  <c:v>DLC</c:v>
                </c:pt>
                <c:pt idx="8">
                  <c:v>DMU</c:v>
                </c:pt>
                <c:pt idx="9">
                  <c:v>DPE</c:v>
                </c:pt>
                <c:pt idx="10">
                  <c:v>GAA/GS</c:v>
                </c:pt>
                <c:pt idx="11">
                  <c:v>GAA/SNI</c:v>
                </c:pt>
                <c:pt idx="12">
                  <c:v>GAC/JG</c:v>
                </c:pt>
                <c:pt idx="13">
                  <c:v>GAC/SRJ</c:v>
                </c:pt>
                <c:pt idx="14">
                  <c:v>GAP/Eng</c:v>
                </c:pt>
                <c:pt idx="15">
                  <c:v>ICON/BIB</c:v>
                </c:pt>
                <c:pt idx="16">
                  <c:v>SEG</c:v>
                </c:pt>
              </c:strCache>
            </c:strRef>
          </c:cat>
          <c:val>
            <c:numRef>
              <c:f>MAIO!$AB$6:$AB$22</c:f>
              <c:numCache>
                <c:formatCode>General</c:formatCode>
                <c:ptCount val="17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3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</c:numCache>
            </c:numRef>
          </c:val>
        </c:ser>
        <c:shape val="cylinder"/>
        <c:axId val="74357376"/>
        <c:axId val="74387840"/>
        <c:axId val="0"/>
      </c:bar3DChart>
      <c:catAx>
        <c:axId val="74357376"/>
        <c:scaling>
          <c:orientation val="minMax"/>
        </c:scaling>
        <c:axPos val="b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74387840"/>
        <c:crosses val="autoZero"/>
        <c:auto val="1"/>
        <c:lblAlgn val="ctr"/>
        <c:lblOffset val="100"/>
      </c:catAx>
      <c:valAx>
        <c:axId val="74387840"/>
        <c:scaling>
          <c:orientation val="minMax"/>
          <c:max val="18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74357376"/>
        <c:crosses val="autoZero"/>
        <c:crossBetween val="between"/>
        <c:majorUnit val="2"/>
      </c:valAx>
    </c:plotArea>
    <c:plotVisOnly val="1"/>
  </c:chart>
  <c:spPr>
    <a:solidFill>
      <a:schemeClr val="accent6">
        <a:lumMod val="75000"/>
        <a:alpha val="93000"/>
      </a:schemeClr>
    </a:solidFill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552" footer="0.3149606200000055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42"/>
  <c:chart>
    <c:title>
      <c:tx>
        <c:rich>
          <a:bodyPr/>
          <a:lstStyle/>
          <a:p>
            <a:pPr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Curso/Nível</a:t>
            </a:r>
            <a:r>
              <a:rPr lang="en-US" sz="1600" baseline="0">
                <a:solidFill>
                  <a:schemeClr val="tx2">
                    <a:lumMod val="50000"/>
                  </a:schemeClr>
                </a:solidFill>
              </a:rPr>
              <a:t> </a:t>
            </a: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Estagiários  no TCE/SC</a:t>
            </a:r>
          </a:p>
          <a:p>
            <a:pPr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000" b="0">
                <a:solidFill>
                  <a:schemeClr val="tx2">
                    <a:lumMod val="50000"/>
                  </a:schemeClr>
                </a:solidFill>
              </a:rPr>
              <a:t>Período:  JUNHO</a:t>
            </a:r>
            <a:r>
              <a:rPr lang="en-US" sz="1000" b="0" baseline="0">
                <a:solidFill>
                  <a:schemeClr val="tx2">
                    <a:lumMod val="50000"/>
                  </a:schemeClr>
                </a:solidFill>
              </a:rPr>
              <a:t>/2014	</a:t>
            </a:r>
            <a:endParaRPr lang="en-US" sz="1000" b="0">
              <a:solidFill>
                <a:schemeClr val="tx2">
                  <a:lumMod val="50000"/>
                </a:schemeClr>
              </a:solidFill>
            </a:endParaRPr>
          </a:p>
        </c:rich>
      </c:tx>
    </c:title>
    <c:view3D>
      <c:rotX val="40"/>
      <c:perspective val="0"/>
    </c:view3D>
    <c:plotArea>
      <c:layout>
        <c:manualLayout>
          <c:layoutTarget val="inner"/>
          <c:xMode val="edge"/>
          <c:yMode val="edge"/>
          <c:x val="6.9923293841053655E-2"/>
          <c:y val="0.21838399471014044"/>
          <c:w val="0.60989222173792446"/>
          <c:h val="0.68853378067560722"/>
        </c:manualLayout>
      </c:layout>
      <c:pie3DChart>
        <c:varyColors val="1"/>
        <c:ser>
          <c:idx val="0"/>
          <c:order val="0"/>
          <c:explosion val="21"/>
          <c:dLbls>
            <c:dLbl>
              <c:idx val="0"/>
              <c:layout>
                <c:manualLayout>
                  <c:x val="-0.10572093222913469"/>
                  <c:y val="5.5549131151741794E-2"/>
                </c:manualLayout>
              </c:layout>
              <c:dLblPos val="bestFit"/>
              <c:showVal val="1"/>
            </c:dLbl>
            <c:dLbl>
              <c:idx val="1"/>
              <c:layout>
                <c:manualLayout>
                  <c:x val="4.4750927870454871E-2"/>
                  <c:y val="-0.19881039286276536"/>
                </c:manualLayout>
              </c:layout>
              <c:dLblPos val="bestFit"/>
              <c:showVal val="1"/>
            </c:dLbl>
            <c:dLbl>
              <c:idx val="2"/>
              <c:layout>
                <c:manualLayout>
                  <c:x val="5.3729973187515684E-2"/>
                  <c:y val="4.2778888039283324E-3"/>
                </c:manualLayout>
              </c:layout>
              <c:dLblPos val="bestFit"/>
              <c:showVal val="1"/>
            </c:dLbl>
            <c:dLbl>
              <c:idx val="3"/>
              <c:layout>
                <c:manualLayout>
                  <c:x val="4.7382480749164686E-2"/>
                  <c:y val="5.4902417268254101E-2"/>
                </c:manualLayout>
              </c:layout>
              <c:dLblPos val="bestFit"/>
              <c:showVal val="1"/>
            </c:dLbl>
            <c:dLbl>
              <c:idx val="4"/>
              <c:layout>
                <c:manualLayout>
                  <c:x val="4.2201100236425364E-2"/>
                  <c:y val="5.7529772017436573E-2"/>
                </c:manualLayout>
              </c:layout>
              <c:dLblPos val="bestFit"/>
              <c:showVal val="1"/>
            </c:dLbl>
            <c:dLbl>
              <c:idx val="5"/>
              <c:layout>
                <c:manualLayout>
                  <c:x val="-2.0177124504351489E-2"/>
                  <c:y val="-6.6199915333716081E-2"/>
                </c:manualLayout>
              </c:layout>
              <c:dLblPos val="bestFit"/>
              <c:showVal val="1"/>
            </c:dLbl>
            <c:dLbl>
              <c:idx val="6"/>
              <c:layout>
                <c:manualLayout>
                  <c:x val="2.9334574896646433E-2"/>
                  <c:y val="7.8211371262673829E-2"/>
                </c:manualLayout>
              </c:layout>
              <c:dLblPos val="bestFit"/>
              <c:showVal val="1"/>
            </c:dLbl>
            <c:dLbl>
              <c:idx val="7"/>
              <c:layout>
                <c:manualLayout>
                  <c:x val="2.9697798206337257E-2"/>
                  <c:y val="1.2057558809190592E-2"/>
                </c:manualLayout>
              </c:layout>
              <c:dLblPos val="bestFit"/>
              <c:showVal val="1"/>
            </c:dLbl>
            <c:spPr>
              <a:solidFill>
                <a:srgbClr val="FFFF00"/>
              </a:solidFill>
              <a:ln>
                <a:solidFill>
                  <a:schemeClr val="tx1">
                    <a:alpha val="54000"/>
                  </a:schemeClr>
                </a:solidFill>
              </a:ln>
            </c:spPr>
            <c:txPr>
              <a:bodyPr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dLblPos val="bestFit"/>
            <c:showVal val="1"/>
            <c:showLeaderLines val="1"/>
          </c:dLbls>
          <c:cat>
            <c:strRef>
              <c:f>JUN!$A$25:$A$32</c:f>
              <c:strCache>
                <c:ptCount val="8"/>
                <c:pt idx="0">
                  <c:v>DIREITO</c:v>
                </c:pt>
                <c:pt idx="1">
                  <c:v>ADMINISTRAÇÃO</c:v>
                </c:pt>
                <c:pt idx="2">
                  <c:v>CIÊNCIAS CONTÁBEIS</c:v>
                </c:pt>
                <c:pt idx="3">
                  <c:v>CIÊNCIAS ECONÔMICAS</c:v>
                </c:pt>
                <c:pt idx="4">
                  <c:v>JORNALISMO</c:v>
                </c:pt>
                <c:pt idx="5">
                  <c:v>BIBLIOTECONOMIA</c:v>
                </c:pt>
                <c:pt idx="6">
                  <c:v>ARQUITETURA</c:v>
                </c:pt>
                <c:pt idx="7">
                  <c:v>NÍVEL MÉDIO</c:v>
                </c:pt>
              </c:strCache>
            </c:strRef>
          </c:cat>
          <c:val>
            <c:numRef>
              <c:f>JUN!$B$25:$B$32</c:f>
              <c:numCache>
                <c:formatCode>General</c:formatCode>
                <c:ptCount val="8"/>
                <c:pt idx="0">
                  <c:v>4</c:v>
                </c:pt>
                <c:pt idx="1">
                  <c:v>6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</c:numCache>
            </c:numRef>
          </c:val>
        </c:ser>
      </c:pie3DChart>
    </c:plotArea>
    <c:legend>
      <c:legendPos val="r"/>
      <c:layout>
        <c:manualLayout>
          <c:xMode val="edge"/>
          <c:yMode val="edge"/>
          <c:x val="0.70109269836623245"/>
          <c:y val="0.19316826634321627"/>
          <c:w val="0.25738047486652332"/>
          <c:h val="0.7080469137162051"/>
        </c:manualLayout>
      </c:layout>
      <c:spPr>
        <a:solidFill>
          <a:schemeClr val="accent5">
            <a:lumMod val="40000"/>
            <a:lumOff val="60000"/>
          </a:schemeClr>
        </a:solidFill>
      </c:spPr>
      <c:txPr>
        <a:bodyPr/>
        <a:lstStyle/>
        <a:p>
          <a:pPr rtl="0">
            <a:defRPr sz="1000">
              <a:solidFill>
                <a:srgbClr val="002060"/>
              </a:solidFill>
            </a:defRPr>
          </a:pPr>
          <a:endParaRPr lang="pt-BR"/>
        </a:p>
      </c:txPr>
    </c:legend>
    <c:plotVisOnly val="1"/>
  </c:chart>
  <c:spPr>
    <a:solidFill>
      <a:schemeClr val="accent5">
        <a:lumMod val="40000"/>
        <a:lumOff val="60000"/>
      </a:schemeClr>
    </a:solidFill>
    <a:ln>
      <a:solidFill>
        <a:srgbClr val="4F81BD"/>
      </a:solidFill>
    </a:ln>
    <a:scene3d>
      <a:camera prst="orthographicFront"/>
      <a:lightRig rig="threePt" dir="t"/>
    </a:scene3d>
    <a:sp3d prstMaterial="softEdge">
      <a:bevelT/>
      <a:bevelB/>
    </a:sp3d>
  </c:spPr>
  <c:printSettings>
    <c:headerFooter/>
    <c:pageMargins b="0.78740157499999996" l="0.511811024" r="0.511811024" t="0.78740157499999996" header="0.31496062000000563" footer="0.3149606200000056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34"/>
  <c:chart>
    <c:title>
      <c:tx>
        <c:rich>
          <a:bodyPr/>
          <a:lstStyle/>
          <a:p>
            <a:pPr>
              <a:defRPr/>
            </a:pPr>
            <a:r>
              <a:rPr lang="pt-BR" sz="1600"/>
              <a:t>Lotação Estagiários no TCE/SC</a:t>
            </a:r>
          </a:p>
          <a:p>
            <a:pPr>
              <a:defRPr/>
            </a:pPr>
            <a:r>
              <a:rPr lang="pt-BR" sz="1000" b="0"/>
              <a:t>Período:  JUNHO / 2014</a:t>
            </a:r>
          </a:p>
        </c:rich>
      </c:tx>
      <c:overlay val="1"/>
    </c:title>
    <c:view3D>
      <c:rotX val="10"/>
      <c:rotY val="0"/>
      <c:perspective val="0"/>
    </c:view3D>
    <c:floor>
      <c:spPr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floor>
    <c:sideWall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sideWall>
    <c:backWall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backWall>
    <c:plotArea>
      <c:layout>
        <c:manualLayout>
          <c:layoutTarget val="inner"/>
          <c:xMode val="edge"/>
          <c:yMode val="edge"/>
          <c:x val="8.4488407699037621E-2"/>
          <c:y val="0.20417833187518244"/>
          <c:w val="0.88495603674540679"/>
          <c:h val="0.58786854768153951"/>
        </c:manualLayout>
      </c:layout>
      <c:bar3DChart>
        <c:barDir val="col"/>
        <c:grouping val="clustered"/>
        <c:ser>
          <c:idx val="0"/>
          <c:order val="0"/>
          <c:cat>
            <c:strRef>
              <c:f>JUN!$A$6:$A$22</c:f>
              <c:strCache>
                <c:ptCount val="17"/>
                <c:pt idx="0">
                  <c:v>COG</c:v>
                </c:pt>
                <c:pt idx="1">
                  <c:v>COR</c:v>
                </c:pt>
                <c:pt idx="2">
                  <c:v>DAE</c:v>
                </c:pt>
                <c:pt idx="3">
                  <c:v>DAF</c:v>
                </c:pt>
                <c:pt idx="4">
                  <c:v>DAP</c:v>
                </c:pt>
                <c:pt idx="5">
                  <c:v>DCE</c:v>
                </c:pt>
                <c:pt idx="6">
                  <c:v>DIN</c:v>
                </c:pt>
                <c:pt idx="7">
                  <c:v>DLC</c:v>
                </c:pt>
                <c:pt idx="8">
                  <c:v>DMU</c:v>
                </c:pt>
                <c:pt idx="9">
                  <c:v>DPE</c:v>
                </c:pt>
                <c:pt idx="10">
                  <c:v>GAA/GS</c:v>
                </c:pt>
                <c:pt idx="11">
                  <c:v>GAA/SNI</c:v>
                </c:pt>
                <c:pt idx="12">
                  <c:v>GAC/JG</c:v>
                </c:pt>
                <c:pt idx="13">
                  <c:v>GAC/SRJ</c:v>
                </c:pt>
                <c:pt idx="14">
                  <c:v>GAP/Eng</c:v>
                </c:pt>
                <c:pt idx="15">
                  <c:v>ICON/BIB</c:v>
                </c:pt>
                <c:pt idx="16">
                  <c:v>SEG</c:v>
                </c:pt>
              </c:strCache>
            </c:strRef>
          </c:cat>
          <c:val>
            <c:numRef>
              <c:f>JUN!$AB$6:$AB$22</c:f>
              <c:numCache>
                <c:formatCode>General</c:formatCode>
                <c:ptCount val="17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3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</c:numCache>
            </c:numRef>
          </c:val>
        </c:ser>
        <c:shape val="cylinder"/>
        <c:axId val="74697344"/>
        <c:axId val="74785152"/>
        <c:axId val="0"/>
      </c:bar3DChart>
      <c:catAx>
        <c:axId val="74697344"/>
        <c:scaling>
          <c:orientation val="minMax"/>
        </c:scaling>
        <c:axPos val="b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74785152"/>
        <c:crosses val="autoZero"/>
        <c:auto val="1"/>
        <c:lblAlgn val="ctr"/>
        <c:lblOffset val="100"/>
      </c:catAx>
      <c:valAx>
        <c:axId val="74785152"/>
        <c:scaling>
          <c:orientation val="minMax"/>
          <c:max val="18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74697344"/>
        <c:crosses val="autoZero"/>
        <c:crossBetween val="between"/>
        <c:majorUnit val="2"/>
      </c:valAx>
    </c:plotArea>
    <c:plotVisOnly val="1"/>
  </c:chart>
  <c:spPr>
    <a:solidFill>
      <a:schemeClr val="accent6">
        <a:lumMod val="75000"/>
        <a:alpha val="93000"/>
      </a:schemeClr>
    </a:solidFill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563" footer="0.3149606200000056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42"/>
  <c:chart>
    <c:title>
      <c:tx>
        <c:rich>
          <a:bodyPr/>
          <a:lstStyle/>
          <a:p>
            <a:pPr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Curso/Nível</a:t>
            </a:r>
            <a:r>
              <a:rPr lang="en-US" sz="1600" baseline="0">
                <a:solidFill>
                  <a:schemeClr val="tx2">
                    <a:lumMod val="50000"/>
                  </a:schemeClr>
                </a:solidFill>
              </a:rPr>
              <a:t> </a:t>
            </a: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Estagiários  no TCE/SC</a:t>
            </a:r>
          </a:p>
          <a:p>
            <a:pPr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000" b="0">
                <a:solidFill>
                  <a:schemeClr val="tx2">
                    <a:lumMod val="50000"/>
                  </a:schemeClr>
                </a:solidFill>
              </a:rPr>
              <a:t>Período:  JULHO</a:t>
            </a:r>
            <a:r>
              <a:rPr lang="en-US" sz="1000" b="0" baseline="0">
                <a:solidFill>
                  <a:schemeClr val="tx2">
                    <a:lumMod val="50000"/>
                  </a:schemeClr>
                </a:solidFill>
              </a:rPr>
              <a:t>/2014	</a:t>
            </a:r>
            <a:endParaRPr lang="en-US" sz="1000" b="0">
              <a:solidFill>
                <a:schemeClr val="tx2">
                  <a:lumMod val="50000"/>
                </a:schemeClr>
              </a:solidFill>
            </a:endParaRPr>
          </a:p>
        </c:rich>
      </c:tx>
    </c:title>
    <c:view3D>
      <c:rotX val="40"/>
      <c:perspective val="0"/>
    </c:view3D>
    <c:plotArea>
      <c:layout>
        <c:manualLayout>
          <c:layoutTarget val="inner"/>
          <c:xMode val="edge"/>
          <c:yMode val="edge"/>
          <c:x val="6.9923293841053696E-2"/>
          <c:y val="0.21838399471014044"/>
          <c:w val="0.60989222173792446"/>
          <c:h val="0.688533780675607"/>
        </c:manualLayout>
      </c:layout>
      <c:pie3DChart>
        <c:varyColors val="1"/>
        <c:ser>
          <c:idx val="0"/>
          <c:order val="0"/>
          <c:explosion val="21"/>
          <c:dLbls>
            <c:dLbl>
              <c:idx val="0"/>
              <c:layout>
                <c:manualLayout>
                  <c:x val="-0.14938586982414764"/>
                  <c:y val="4.6293673609292554E-2"/>
                </c:manualLayout>
              </c:layout>
              <c:dLblPos val="bestFit"/>
              <c:showVal val="1"/>
            </c:dLbl>
            <c:dLbl>
              <c:idx val="1"/>
              <c:layout>
                <c:manualLayout>
                  <c:x val="-2.5944239164086808E-2"/>
                  <c:y val="-0.19264001329283942"/>
                </c:manualLayout>
              </c:layout>
              <c:dLblPos val="bestFit"/>
              <c:showVal val="1"/>
            </c:dLbl>
            <c:dLbl>
              <c:idx val="2"/>
              <c:layout>
                <c:manualLayout>
                  <c:x val="0.10987036967000315"/>
                  <c:y val="-0.10678726744211472"/>
                </c:manualLayout>
              </c:layout>
              <c:dLblPos val="bestFit"/>
              <c:showVal val="1"/>
            </c:dLbl>
            <c:dLbl>
              <c:idx val="3"/>
              <c:layout>
                <c:manualLayout>
                  <c:x val="-2.3312732168318865E-2"/>
                  <c:y val="3.022128982325285E-2"/>
                </c:manualLayout>
              </c:layout>
              <c:dLblPos val="bestFit"/>
              <c:showVal val="1"/>
            </c:dLbl>
            <c:dLbl>
              <c:idx val="4"/>
              <c:layout>
                <c:manualLayout>
                  <c:x val="-3.8890736221098322E-2"/>
                  <c:y val="-1.9598921608686228E-2"/>
                </c:manualLayout>
              </c:layout>
              <c:dLblPos val="bestFit"/>
              <c:showVal val="1"/>
            </c:dLbl>
            <c:dLbl>
              <c:idx val="5"/>
              <c:layout>
                <c:manualLayout>
                  <c:x val="-2.0177124504351489E-2"/>
                  <c:y val="-6.6199915333716081E-2"/>
                </c:manualLayout>
              </c:layout>
              <c:dLblPos val="bestFit"/>
              <c:showVal val="1"/>
            </c:dLbl>
            <c:dLbl>
              <c:idx val="6"/>
              <c:layout>
                <c:manualLayout>
                  <c:x val="2.101751058095681E-2"/>
                  <c:y val="-6.6790444897148166E-2"/>
                </c:manualLayout>
              </c:layout>
              <c:dLblPos val="bestFit"/>
              <c:showVal val="1"/>
            </c:dLbl>
            <c:dLbl>
              <c:idx val="7"/>
              <c:layout>
                <c:manualLayout>
                  <c:x val="4.4252638424258924E-2"/>
                  <c:y val="6.4505009350171574E-2"/>
                </c:manualLayout>
              </c:layout>
              <c:dLblPos val="bestFit"/>
              <c:showVal val="1"/>
            </c:dLbl>
            <c:dLbl>
              <c:idx val="8"/>
              <c:layout>
                <c:manualLayout>
                  <c:x val="3.3102010230345674E-2"/>
                  <c:y val="0.11542494088427512"/>
                </c:manualLayout>
              </c:layout>
              <c:dLblPos val="bestFit"/>
              <c:showVal val="1"/>
            </c:dLbl>
            <c:spPr>
              <a:solidFill>
                <a:srgbClr val="FFFF00"/>
              </a:solidFill>
              <a:ln>
                <a:solidFill>
                  <a:schemeClr val="tx1">
                    <a:alpha val="54000"/>
                  </a:schemeClr>
                </a:solidFill>
              </a:ln>
            </c:spPr>
            <c:txPr>
              <a:bodyPr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dLblPos val="bestFit"/>
            <c:showVal val="1"/>
            <c:showLeaderLines val="1"/>
          </c:dLbls>
          <c:cat>
            <c:strRef>
              <c:f>JUL!$A$29:$A$37</c:f>
              <c:strCache>
                <c:ptCount val="9"/>
                <c:pt idx="0">
                  <c:v>DIREITO</c:v>
                </c:pt>
                <c:pt idx="1">
                  <c:v>ADMINISTRAÇÃO</c:v>
                </c:pt>
                <c:pt idx="2">
                  <c:v>CIÊNCIAS CONTÁBEIS</c:v>
                </c:pt>
                <c:pt idx="3">
                  <c:v>ENGENHARIA CIVIL</c:v>
                </c:pt>
                <c:pt idx="4">
                  <c:v>JORNALISMO</c:v>
                </c:pt>
                <c:pt idx="5">
                  <c:v>BIBLIOTECONOMIA</c:v>
                </c:pt>
                <c:pt idx="6">
                  <c:v>ARQUITETURA</c:v>
                </c:pt>
                <c:pt idx="7">
                  <c:v>SIST. INFORMAÇAO</c:v>
                </c:pt>
                <c:pt idx="8">
                  <c:v>NÍVEL MÉDIO</c:v>
                </c:pt>
              </c:strCache>
            </c:strRef>
          </c:cat>
          <c:val>
            <c:numRef>
              <c:f>JUL!$B$29:$B$37</c:f>
              <c:numCache>
                <c:formatCode>General</c:formatCode>
                <c:ptCount val="9"/>
                <c:pt idx="0">
                  <c:v>25</c:v>
                </c:pt>
                <c:pt idx="1">
                  <c:v>15</c:v>
                </c:pt>
                <c:pt idx="2">
                  <c:v>13</c:v>
                </c:pt>
                <c:pt idx="3">
                  <c:v>2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4</c:v>
                </c:pt>
                <c:pt idx="8">
                  <c:v>5</c:v>
                </c:pt>
              </c:numCache>
            </c:numRef>
          </c:val>
        </c:ser>
      </c:pie3DChart>
    </c:plotArea>
    <c:legend>
      <c:legendPos val="r"/>
      <c:layout>
        <c:manualLayout>
          <c:xMode val="edge"/>
          <c:yMode val="edge"/>
          <c:x val="0.70109269836623245"/>
          <c:y val="0.19316826634321627"/>
          <c:w val="0.25738047486652332"/>
          <c:h val="0.7080469137162051"/>
        </c:manualLayout>
      </c:layout>
      <c:spPr>
        <a:solidFill>
          <a:schemeClr val="accent5">
            <a:lumMod val="40000"/>
            <a:lumOff val="60000"/>
          </a:schemeClr>
        </a:solidFill>
      </c:spPr>
      <c:txPr>
        <a:bodyPr/>
        <a:lstStyle/>
        <a:p>
          <a:pPr rtl="0">
            <a:defRPr sz="1000">
              <a:solidFill>
                <a:srgbClr val="002060"/>
              </a:solidFill>
            </a:defRPr>
          </a:pPr>
          <a:endParaRPr lang="pt-BR"/>
        </a:p>
      </c:txPr>
    </c:legend>
    <c:plotVisOnly val="1"/>
  </c:chart>
  <c:spPr>
    <a:solidFill>
      <a:schemeClr val="accent5">
        <a:lumMod val="40000"/>
        <a:lumOff val="60000"/>
      </a:schemeClr>
    </a:solidFill>
    <a:ln>
      <a:solidFill>
        <a:srgbClr val="4F81BD"/>
      </a:solidFill>
    </a:ln>
    <a:scene3d>
      <a:camera prst="orthographicFront"/>
      <a:lightRig rig="threePt" dir="t"/>
    </a:scene3d>
    <a:sp3d prstMaterial="softEdge">
      <a:bevelT/>
      <a:bevelB/>
    </a:sp3d>
  </c:spPr>
  <c:printSettings>
    <c:headerFooter/>
    <c:pageMargins b="0.78740157499999996" l="0.511811024" r="0.511811024" t="0.78740157499999996" header="0.31496062000000585" footer="0.31496062000000585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34"/>
  <c:chart>
    <c:title>
      <c:tx>
        <c:rich>
          <a:bodyPr/>
          <a:lstStyle/>
          <a:p>
            <a:pPr>
              <a:defRPr/>
            </a:pPr>
            <a:r>
              <a:rPr lang="pt-BR" sz="1600"/>
              <a:t>Lotação Estagiários no TCE/SC</a:t>
            </a:r>
          </a:p>
          <a:p>
            <a:pPr>
              <a:defRPr/>
            </a:pPr>
            <a:r>
              <a:rPr lang="pt-BR" sz="1000" b="0"/>
              <a:t>Período:  JULHO / 2014</a:t>
            </a:r>
          </a:p>
        </c:rich>
      </c:tx>
      <c:overlay val="1"/>
    </c:title>
    <c:view3D>
      <c:rotX val="10"/>
      <c:rotY val="0"/>
      <c:perspective val="0"/>
    </c:view3D>
    <c:floor>
      <c:spPr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floor>
    <c:sideWall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sideWall>
    <c:backWall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backWall>
    <c:plotArea>
      <c:layout>
        <c:manualLayout>
          <c:layoutTarget val="inner"/>
          <c:xMode val="edge"/>
          <c:yMode val="edge"/>
          <c:x val="8.4488407699037621E-2"/>
          <c:y val="0.20417833187518244"/>
          <c:w val="0.88495603674540679"/>
          <c:h val="0.58786854768153951"/>
        </c:manualLayout>
      </c:layout>
      <c:bar3DChart>
        <c:barDir val="col"/>
        <c:grouping val="clustered"/>
        <c:ser>
          <c:idx val="0"/>
          <c:order val="0"/>
          <c:cat>
            <c:strRef>
              <c:f>JUL!$A$6:$A$26</c:f>
              <c:strCache>
                <c:ptCount val="21"/>
                <c:pt idx="0">
                  <c:v>COG</c:v>
                </c:pt>
                <c:pt idx="1">
                  <c:v>COR</c:v>
                </c:pt>
                <c:pt idx="2">
                  <c:v>DAE</c:v>
                </c:pt>
                <c:pt idx="3">
                  <c:v>DAF</c:v>
                </c:pt>
                <c:pt idx="4">
                  <c:v>DAP</c:v>
                </c:pt>
                <c:pt idx="5">
                  <c:v>DCE</c:v>
                </c:pt>
                <c:pt idx="6">
                  <c:v>DCG</c:v>
                </c:pt>
                <c:pt idx="7">
                  <c:v>DGP</c:v>
                </c:pt>
                <c:pt idx="8">
                  <c:v>DGPA</c:v>
                </c:pt>
                <c:pt idx="9">
                  <c:v>DIN</c:v>
                </c:pt>
                <c:pt idx="10">
                  <c:v>DLC</c:v>
                </c:pt>
                <c:pt idx="11">
                  <c:v>DMU</c:v>
                </c:pt>
                <c:pt idx="12">
                  <c:v>DPE</c:v>
                </c:pt>
                <c:pt idx="13">
                  <c:v>DRR</c:v>
                </c:pt>
                <c:pt idx="14">
                  <c:v>GAA/GSC</c:v>
                </c:pt>
                <c:pt idx="15">
                  <c:v>GAA/SNI</c:v>
                </c:pt>
                <c:pt idx="16">
                  <c:v>GAC/JG</c:v>
                </c:pt>
                <c:pt idx="17">
                  <c:v>GAC/SRJ</c:v>
                </c:pt>
                <c:pt idx="18">
                  <c:v>GAP/Eng</c:v>
                </c:pt>
                <c:pt idx="19">
                  <c:v>ICON/BIB</c:v>
                </c:pt>
                <c:pt idx="20">
                  <c:v>SEG</c:v>
                </c:pt>
              </c:strCache>
            </c:strRef>
          </c:cat>
          <c:val>
            <c:numRef>
              <c:f>JUL!$AD$6:$AD$26</c:f>
              <c:numCache>
                <c:formatCode>General</c:formatCode>
                <c:ptCount val="21"/>
                <c:pt idx="0">
                  <c:v>3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3</c:v>
                </c:pt>
                <c:pt idx="5">
                  <c:v>7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4</c:v>
                </c:pt>
                <c:pt idx="10">
                  <c:v>5</c:v>
                </c:pt>
                <c:pt idx="11">
                  <c:v>15</c:v>
                </c:pt>
                <c:pt idx="12">
                  <c:v>0</c:v>
                </c:pt>
                <c:pt idx="13">
                  <c:v>4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3</c:v>
                </c:pt>
                <c:pt idx="20">
                  <c:v>10</c:v>
                </c:pt>
              </c:numCache>
            </c:numRef>
          </c:val>
        </c:ser>
        <c:shape val="cylinder"/>
        <c:axId val="75578368"/>
        <c:axId val="75608832"/>
        <c:axId val="0"/>
      </c:bar3DChart>
      <c:catAx>
        <c:axId val="75578368"/>
        <c:scaling>
          <c:orientation val="minMax"/>
        </c:scaling>
        <c:axPos val="b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75608832"/>
        <c:crosses val="autoZero"/>
        <c:auto val="1"/>
        <c:lblAlgn val="ctr"/>
        <c:lblOffset val="100"/>
      </c:catAx>
      <c:valAx>
        <c:axId val="75608832"/>
        <c:scaling>
          <c:orientation val="minMax"/>
          <c:max val="18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75578368"/>
        <c:crosses val="autoZero"/>
        <c:crossBetween val="between"/>
        <c:majorUnit val="2"/>
      </c:valAx>
    </c:plotArea>
    <c:plotVisOnly val="1"/>
  </c:chart>
  <c:spPr>
    <a:solidFill>
      <a:schemeClr val="accent6">
        <a:lumMod val="75000"/>
        <a:alpha val="93000"/>
      </a:schemeClr>
    </a:solidFill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585" footer="0.31496062000000585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42"/>
  <c:chart>
    <c:title>
      <c:tx>
        <c:rich>
          <a:bodyPr/>
          <a:lstStyle/>
          <a:p>
            <a:pPr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Curso/Nível</a:t>
            </a:r>
            <a:r>
              <a:rPr lang="en-US" sz="1600" baseline="0">
                <a:solidFill>
                  <a:schemeClr val="tx2">
                    <a:lumMod val="50000"/>
                  </a:schemeClr>
                </a:solidFill>
              </a:rPr>
              <a:t> </a:t>
            </a: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Estagiários  no TCE/SC</a:t>
            </a:r>
          </a:p>
          <a:p>
            <a:pPr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000" b="0">
                <a:solidFill>
                  <a:schemeClr val="tx2">
                    <a:lumMod val="50000"/>
                  </a:schemeClr>
                </a:solidFill>
              </a:rPr>
              <a:t>Período:  AGOSTO</a:t>
            </a:r>
            <a:r>
              <a:rPr lang="en-US" sz="1000" b="0" baseline="0">
                <a:solidFill>
                  <a:schemeClr val="tx2">
                    <a:lumMod val="50000"/>
                  </a:schemeClr>
                </a:solidFill>
              </a:rPr>
              <a:t>/2014	</a:t>
            </a:r>
            <a:endParaRPr lang="en-US" sz="1000" b="0">
              <a:solidFill>
                <a:schemeClr val="tx2">
                  <a:lumMod val="50000"/>
                </a:schemeClr>
              </a:solidFill>
            </a:endParaRPr>
          </a:p>
        </c:rich>
      </c:tx>
    </c:title>
    <c:view3D>
      <c:rotX val="40"/>
      <c:perspective val="0"/>
    </c:view3D>
    <c:plotArea>
      <c:layout>
        <c:manualLayout>
          <c:layoutTarget val="inner"/>
          <c:xMode val="edge"/>
          <c:yMode val="edge"/>
          <c:x val="6.9923293841053738E-2"/>
          <c:y val="0.21838399471014044"/>
          <c:w val="0.60989222173792446"/>
          <c:h val="0.68853378067560678"/>
        </c:manualLayout>
      </c:layout>
      <c:pie3DChart>
        <c:varyColors val="1"/>
        <c:ser>
          <c:idx val="0"/>
          <c:order val="0"/>
          <c:explosion val="21"/>
          <c:dLbls>
            <c:dLbl>
              <c:idx val="0"/>
              <c:layout>
                <c:manualLayout>
                  <c:x val="-0.14938586982414764"/>
                  <c:y val="4.6293673609292554E-2"/>
                </c:manualLayout>
              </c:layout>
              <c:dLblPos val="bestFit"/>
              <c:showVal val="1"/>
            </c:dLbl>
            <c:dLbl>
              <c:idx val="1"/>
              <c:layout>
                <c:manualLayout>
                  <c:x val="-2.5944239164086808E-2"/>
                  <c:y val="-0.19264001329283942"/>
                </c:manualLayout>
              </c:layout>
              <c:dLblPos val="bestFit"/>
              <c:showVal val="1"/>
            </c:dLbl>
            <c:dLbl>
              <c:idx val="2"/>
              <c:layout>
                <c:manualLayout>
                  <c:x val="0.10987036967000315"/>
                  <c:y val="-0.10678726744211472"/>
                </c:manualLayout>
              </c:layout>
              <c:dLblPos val="bestFit"/>
              <c:showVal val="1"/>
            </c:dLbl>
            <c:dLbl>
              <c:idx val="3"/>
              <c:layout>
                <c:manualLayout>
                  <c:x val="-2.3312732168318865E-2"/>
                  <c:y val="3.022128982325285E-2"/>
                </c:manualLayout>
              </c:layout>
              <c:dLblPos val="bestFit"/>
              <c:showVal val="1"/>
            </c:dLbl>
            <c:dLbl>
              <c:idx val="4"/>
              <c:layout>
                <c:manualLayout>
                  <c:x val="-3.8890736221098322E-2"/>
                  <c:y val="-1.9598921608686239E-2"/>
                </c:manualLayout>
              </c:layout>
              <c:dLblPos val="bestFit"/>
              <c:showVal val="1"/>
            </c:dLbl>
            <c:dLbl>
              <c:idx val="5"/>
              <c:layout>
                <c:manualLayout>
                  <c:x val="-2.0177124504351489E-2"/>
                  <c:y val="-6.6199915333716081E-2"/>
                </c:manualLayout>
              </c:layout>
              <c:dLblPos val="bestFit"/>
              <c:showVal val="1"/>
            </c:dLbl>
            <c:dLbl>
              <c:idx val="6"/>
              <c:layout>
                <c:manualLayout>
                  <c:x val="2.1017510580956824E-2"/>
                  <c:y val="-6.6790444897148207E-2"/>
                </c:manualLayout>
              </c:layout>
              <c:dLblPos val="bestFit"/>
              <c:showVal val="1"/>
            </c:dLbl>
            <c:dLbl>
              <c:idx val="7"/>
              <c:layout>
                <c:manualLayout>
                  <c:x val="4.4252638424258924E-2"/>
                  <c:y val="6.4505009350171574E-2"/>
                </c:manualLayout>
              </c:layout>
              <c:dLblPos val="bestFit"/>
              <c:showVal val="1"/>
            </c:dLbl>
            <c:dLbl>
              <c:idx val="8"/>
              <c:layout>
                <c:manualLayout>
                  <c:x val="3.3102010230345674E-2"/>
                  <c:y val="0.11542494088427514"/>
                </c:manualLayout>
              </c:layout>
              <c:dLblPos val="bestFit"/>
              <c:showVal val="1"/>
            </c:dLbl>
            <c:spPr>
              <a:solidFill>
                <a:srgbClr val="FFFF00"/>
              </a:solidFill>
              <a:ln>
                <a:solidFill>
                  <a:schemeClr val="tx1">
                    <a:alpha val="54000"/>
                  </a:schemeClr>
                </a:solidFill>
              </a:ln>
            </c:spPr>
            <c:txPr>
              <a:bodyPr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dLblPos val="bestFit"/>
            <c:showVal val="1"/>
            <c:showLeaderLines val="1"/>
          </c:dLbls>
          <c:cat>
            <c:strRef>
              <c:f>AGOSTO!$A$29:$A$37</c:f>
              <c:strCache>
                <c:ptCount val="9"/>
                <c:pt idx="0">
                  <c:v>DIREITO</c:v>
                </c:pt>
                <c:pt idx="1">
                  <c:v>ADMINISTRAÇÃO</c:v>
                </c:pt>
                <c:pt idx="2">
                  <c:v>CIÊNCIAS CONTÁBEIS</c:v>
                </c:pt>
                <c:pt idx="3">
                  <c:v>ENGENHARIA CIVIL</c:v>
                </c:pt>
                <c:pt idx="4">
                  <c:v>JORNALISMO</c:v>
                </c:pt>
                <c:pt idx="5">
                  <c:v>BIBLIOTECONOMIA</c:v>
                </c:pt>
                <c:pt idx="6">
                  <c:v>ARQUITETURA</c:v>
                </c:pt>
                <c:pt idx="7">
                  <c:v>SIST. INFORMAÇAO</c:v>
                </c:pt>
                <c:pt idx="8">
                  <c:v>NÍVEL MÉDIO</c:v>
                </c:pt>
              </c:strCache>
            </c:strRef>
          </c:cat>
          <c:val>
            <c:numRef>
              <c:f>AGOSTO!$B$29:$B$37</c:f>
              <c:numCache>
                <c:formatCode>General</c:formatCode>
                <c:ptCount val="9"/>
                <c:pt idx="0">
                  <c:v>24</c:v>
                </c:pt>
                <c:pt idx="1">
                  <c:v>16</c:v>
                </c:pt>
                <c:pt idx="2">
                  <c:v>13</c:v>
                </c:pt>
                <c:pt idx="3">
                  <c:v>2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4</c:v>
                </c:pt>
                <c:pt idx="8">
                  <c:v>5</c:v>
                </c:pt>
              </c:numCache>
            </c:numRef>
          </c:val>
        </c:ser>
      </c:pie3DChart>
    </c:plotArea>
    <c:legend>
      <c:legendPos val="r"/>
      <c:layout>
        <c:manualLayout>
          <c:xMode val="edge"/>
          <c:yMode val="edge"/>
          <c:x val="0.70109269836623245"/>
          <c:y val="0.19316826634321627"/>
          <c:w val="0.25738047486652332"/>
          <c:h val="0.7080469137162051"/>
        </c:manualLayout>
      </c:layout>
      <c:spPr>
        <a:solidFill>
          <a:schemeClr val="accent5">
            <a:lumMod val="40000"/>
            <a:lumOff val="60000"/>
          </a:schemeClr>
        </a:solidFill>
      </c:spPr>
      <c:txPr>
        <a:bodyPr/>
        <a:lstStyle/>
        <a:p>
          <a:pPr rtl="0">
            <a:defRPr sz="1000">
              <a:solidFill>
                <a:srgbClr val="002060"/>
              </a:solidFill>
            </a:defRPr>
          </a:pPr>
          <a:endParaRPr lang="pt-BR"/>
        </a:p>
      </c:txPr>
    </c:legend>
    <c:plotVisOnly val="1"/>
  </c:chart>
  <c:spPr>
    <a:solidFill>
      <a:schemeClr val="accent5">
        <a:lumMod val="40000"/>
        <a:lumOff val="60000"/>
      </a:schemeClr>
    </a:solidFill>
    <a:ln>
      <a:solidFill>
        <a:srgbClr val="4F81BD"/>
      </a:solidFill>
    </a:ln>
    <a:scene3d>
      <a:camera prst="orthographicFront"/>
      <a:lightRig rig="threePt" dir="t"/>
    </a:scene3d>
    <a:sp3d prstMaterial="softEdge">
      <a:bevelT/>
      <a:bevelB/>
    </a:sp3d>
  </c:spPr>
  <c:printSettings>
    <c:headerFooter/>
    <c:pageMargins b="0.78740157499999996" l="0.511811024" r="0.511811024" t="0.78740157499999996" header="0.31496062000000596" footer="0.31496062000000596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34"/>
  <c:chart>
    <c:title>
      <c:tx>
        <c:rich>
          <a:bodyPr/>
          <a:lstStyle/>
          <a:p>
            <a:pPr>
              <a:defRPr/>
            </a:pPr>
            <a:r>
              <a:rPr lang="pt-BR" sz="1600"/>
              <a:t>Lotação Estagiários no TCE/SC</a:t>
            </a:r>
          </a:p>
          <a:p>
            <a:pPr>
              <a:defRPr/>
            </a:pPr>
            <a:r>
              <a:rPr lang="pt-BR" sz="1000" b="0"/>
              <a:t>Período:  AGOSTO / 2014</a:t>
            </a:r>
          </a:p>
        </c:rich>
      </c:tx>
      <c:overlay val="1"/>
    </c:title>
    <c:view3D>
      <c:rotX val="10"/>
      <c:rotY val="0"/>
      <c:perspective val="0"/>
    </c:view3D>
    <c:floor>
      <c:spPr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floor>
    <c:sideWall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sideWall>
    <c:backWall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backWall>
    <c:plotArea>
      <c:layout>
        <c:manualLayout>
          <c:layoutTarget val="inner"/>
          <c:xMode val="edge"/>
          <c:yMode val="edge"/>
          <c:x val="8.4488407699037621E-2"/>
          <c:y val="0.20417833187518244"/>
          <c:w val="0.88495603674540679"/>
          <c:h val="0.58786854768153951"/>
        </c:manualLayout>
      </c:layout>
      <c:bar3DChart>
        <c:barDir val="col"/>
        <c:grouping val="clustered"/>
        <c:ser>
          <c:idx val="0"/>
          <c:order val="0"/>
          <c:cat>
            <c:strRef>
              <c:f>AGOSTO!$A$6:$A$26</c:f>
              <c:strCache>
                <c:ptCount val="21"/>
                <c:pt idx="0">
                  <c:v>COG</c:v>
                </c:pt>
                <c:pt idx="1">
                  <c:v>COR</c:v>
                </c:pt>
                <c:pt idx="2">
                  <c:v>DAE</c:v>
                </c:pt>
                <c:pt idx="3">
                  <c:v>DAF</c:v>
                </c:pt>
                <c:pt idx="4">
                  <c:v>DAP</c:v>
                </c:pt>
                <c:pt idx="5">
                  <c:v>DCE</c:v>
                </c:pt>
                <c:pt idx="6">
                  <c:v>DCG</c:v>
                </c:pt>
                <c:pt idx="7">
                  <c:v>DGP</c:v>
                </c:pt>
                <c:pt idx="8">
                  <c:v>DGPA</c:v>
                </c:pt>
                <c:pt idx="9">
                  <c:v>DIN</c:v>
                </c:pt>
                <c:pt idx="10">
                  <c:v>DLC</c:v>
                </c:pt>
                <c:pt idx="11">
                  <c:v>DMU</c:v>
                </c:pt>
                <c:pt idx="12">
                  <c:v>DPE</c:v>
                </c:pt>
                <c:pt idx="13">
                  <c:v>DRR</c:v>
                </c:pt>
                <c:pt idx="14">
                  <c:v>GAA/GSC</c:v>
                </c:pt>
                <c:pt idx="15">
                  <c:v>GAA/SNI</c:v>
                </c:pt>
                <c:pt idx="16">
                  <c:v>GAC/JG</c:v>
                </c:pt>
                <c:pt idx="17">
                  <c:v>GAC/SRJ</c:v>
                </c:pt>
                <c:pt idx="18">
                  <c:v>GAP/Eng</c:v>
                </c:pt>
                <c:pt idx="19">
                  <c:v>ICON/BIB</c:v>
                </c:pt>
                <c:pt idx="20">
                  <c:v>SEG</c:v>
                </c:pt>
              </c:strCache>
            </c:strRef>
          </c:cat>
          <c:val>
            <c:numRef>
              <c:f>AGOSTO!$AD$6:$AD$26</c:f>
              <c:numCache>
                <c:formatCode>General</c:formatCode>
                <c:ptCount val="21"/>
                <c:pt idx="0">
                  <c:v>3</c:v>
                </c:pt>
                <c:pt idx="1">
                  <c:v>1</c:v>
                </c:pt>
                <c:pt idx="2">
                  <c:v>2</c:v>
                </c:pt>
                <c:pt idx="3">
                  <c:v>2</c:v>
                </c:pt>
                <c:pt idx="4">
                  <c:v>3</c:v>
                </c:pt>
                <c:pt idx="5">
                  <c:v>8</c:v>
                </c:pt>
                <c:pt idx="6">
                  <c:v>2</c:v>
                </c:pt>
                <c:pt idx="7">
                  <c:v>1</c:v>
                </c:pt>
                <c:pt idx="8">
                  <c:v>1</c:v>
                </c:pt>
                <c:pt idx="9">
                  <c:v>4</c:v>
                </c:pt>
                <c:pt idx="10">
                  <c:v>4</c:v>
                </c:pt>
                <c:pt idx="11">
                  <c:v>15</c:v>
                </c:pt>
                <c:pt idx="12">
                  <c:v>0</c:v>
                </c:pt>
                <c:pt idx="13">
                  <c:v>4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3</c:v>
                </c:pt>
                <c:pt idx="20">
                  <c:v>10</c:v>
                </c:pt>
              </c:numCache>
            </c:numRef>
          </c:val>
        </c:ser>
        <c:shape val="cylinder"/>
        <c:axId val="75971584"/>
        <c:axId val="75977472"/>
        <c:axId val="0"/>
      </c:bar3DChart>
      <c:catAx>
        <c:axId val="75971584"/>
        <c:scaling>
          <c:orientation val="minMax"/>
        </c:scaling>
        <c:axPos val="b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75977472"/>
        <c:crosses val="autoZero"/>
        <c:auto val="1"/>
        <c:lblAlgn val="ctr"/>
        <c:lblOffset val="100"/>
      </c:catAx>
      <c:valAx>
        <c:axId val="75977472"/>
        <c:scaling>
          <c:orientation val="minMax"/>
          <c:max val="18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75971584"/>
        <c:crosses val="autoZero"/>
        <c:crossBetween val="between"/>
        <c:majorUnit val="2"/>
      </c:valAx>
    </c:plotArea>
    <c:plotVisOnly val="1"/>
  </c:chart>
  <c:spPr>
    <a:solidFill>
      <a:schemeClr val="accent6">
        <a:lumMod val="75000"/>
        <a:alpha val="93000"/>
      </a:schemeClr>
    </a:solidFill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596" footer="0.31496062000000596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42"/>
  <c:chart>
    <c:title>
      <c:tx>
        <c:rich>
          <a:bodyPr/>
          <a:lstStyle/>
          <a:p>
            <a:pPr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Curso/Nível</a:t>
            </a:r>
            <a:r>
              <a:rPr lang="en-US" sz="1600" baseline="0">
                <a:solidFill>
                  <a:schemeClr val="tx2">
                    <a:lumMod val="50000"/>
                  </a:schemeClr>
                </a:solidFill>
              </a:rPr>
              <a:t> </a:t>
            </a: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Estagiários  no TCE/SC</a:t>
            </a:r>
          </a:p>
          <a:p>
            <a:pPr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000" b="0">
                <a:solidFill>
                  <a:schemeClr val="tx2">
                    <a:lumMod val="50000"/>
                  </a:schemeClr>
                </a:solidFill>
              </a:rPr>
              <a:t>Período:  SETEMBRO</a:t>
            </a:r>
            <a:r>
              <a:rPr lang="en-US" sz="1000" b="0" baseline="0">
                <a:solidFill>
                  <a:schemeClr val="tx2">
                    <a:lumMod val="50000"/>
                  </a:schemeClr>
                </a:solidFill>
              </a:rPr>
              <a:t>/2014	</a:t>
            </a:r>
            <a:endParaRPr lang="en-US" sz="1000" b="0">
              <a:solidFill>
                <a:schemeClr val="tx2">
                  <a:lumMod val="50000"/>
                </a:schemeClr>
              </a:solidFill>
            </a:endParaRPr>
          </a:p>
        </c:rich>
      </c:tx>
    </c:title>
    <c:view3D>
      <c:rotX val="40"/>
      <c:perspective val="0"/>
    </c:view3D>
    <c:plotArea>
      <c:layout>
        <c:manualLayout>
          <c:layoutTarget val="inner"/>
          <c:xMode val="edge"/>
          <c:yMode val="edge"/>
          <c:x val="6.992329384105378E-2"/>
          <c:y val="0.21838399471014044"/>
          <c:w val="0.60989222173792446"/>
          <c:h val="0.68853378067560655"/>
        </c:manualLayout>
      </c:layout>
      <c:pie3DChart>
        <c:varyColors val="1"/>
        <c:ser>
          <c:idx val="0"/>
          <c:order val="0"/>
          <c:explosion val="21"/>
          <c:dLbls>
            <c:dLbl>
              <c:idx val="0"/>
              <c:layout>
                <c:manualLayout>
                  <c:x val="-0.14938586982414764"/>
                  <c:y val="4.6293673609292554E-2"/>
                </c:manualLayout>
              </c:layout>
              <c:dLblPos val="bestFit"/>
              <c:showVal val="1"/>
            </c:dLbl>
            <c:dLbl>
              <c:idx val="1"/>
              <c:layout>
                <c:manualLayout>
                  <c:x val="-2.5944239164086808E-2"/>
                  <c:y val="-0.19264001329283942"/>
                </c:manualLayout>
              </c:layout>
              <c:dLblPos val="bestFit"/>
              <c:showVal val="1"/>
            </c:dLbl>
            <c:dLbl>
              <c:idx val="2"/>
              <c:layout>
                <c:manualLayout>
                  <c:x val="0.10987036967000315"/>
                  <c:y val="-0.10678726744211472"/>
                </c:manualLayout>
              </c:layout>
              <c:dLblPos val="bestFit"/>
              <c:showVal val="1"/>
            </c:dLbl>
            <c:dLbl>
              <c:idx val="3"/>
              <c:layout>
                <c:manualLayout>
                  <c:x val="-2.3312732168318865E-2"/>
                  <c:y val="3.022128982325285E-2"/>
                </c:manualLayout>
              </c:layout>
              <c:dLblPos val="bestFit"/>
              <c:showVal val="1"/>
            </c:dLbl>
            <c:dLbl>
              <c:idx val="4"/>
              <c:layout>
                <c:manualLayout>
                  <c:x val="-3.8890736221098322E-2"/>
                  <c:y val="-1.9598921608686249E-2"/>
                </c:manualLayout>
              </c:layout>
              <c:dLblPos val="bestFit"/>
              <c:showVal val="1"/>
            </c:dLbl>
            <c:dLbl>
              <c:idx val="5"/>
              <c:layout>
                <c:manualLayout>
                  <c:x val="-2.0177124504351489E-2"/>
                  <c:y val="-6.6199915333716081E-2"/>
                </c:manualLayout>
              </c:layout>
              <c:dLblPos val="bestFit"/>
              <c:showVal val="1"/>
            </c:dLbl>
            <c:dLbl>
              <c:idx val="6"/>
              <c:layout>
                <c:manualLayout>
                  <c:x val="2.1017510580956841E-2"/>
                  <c:y val="-6.6790444897148263E-2"/>
                </c:manualLayout>
              </c:layout>
              <c:dLblPos val="bestFit"/>
              <c:showVal val="1"/>
            </c:dLbl>
            <c:dLbl>
              <c:idx val="7"/>
              <c:layout>
                <c:manualLayout>
                  <c:x val="4.4252638424258924E-2"/>
                  <c:y val="6.4505009350171574E-2"/>
                </c:manualLayout>
              </c:layout>
              <c:dLblPos val="bestFit"/>
              <c:showVal val="1"/>
            </c:dLbl>
            <c:dLbl>
              <c:idx val="8"/>
              <c:layout>
                <c:manualLayout>
                  <c:x val="3.3102010230345674E-2"/>
                  <c:y val="0.11542494088427517"/>
                </c:manualLayout>
              </c:layout>
              <c:dLblPos val="bestFit"/>
              <c:showVal val="1"/>
            </c:dLbl>
            <c:spPr>
              <a:solidFill>
                <a:srgbClr val="FFFF00"/>
              </a:solidFill>
              <a:ln>
                <a:solidFill>
                  <a:schemeClr val="tx1">
                    <a:alpha val="54000"/>
                  </a:schemeClr>
                </a:solidFill>
              </a:ln>
            </c:spPr>
            <c:txPr>
              <a:bodyPr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dLblPos val="bestFit"/>
            <c:showVal val="1"/>
            <c:showLeaderLines val="1"/>
          </c:dLbls>
          <c:cat>
            <c:strRef>
              <c:f>SETEMBRO!$A$29:$A$37</c:f>
              <c:strCache>
                <c:ptCount val="9"/>
                <c:pt idx="0">
                  <c:v>DIREITO</c:v>
                </c:pt>
                <c:pt idx="1">
                  <c:v>ADMINISTRAÇÃO</c:v>
                </c:pt>
                <c:pt idx="2">
                  <c:v>CIÊNCIAS CONTÁBEIS</c:v>
                </c:pt>
                <c:pt idx="3">
                  <c:v>ENGENHARIA CIVIL</c:v>
                </c:pt>
                <c:pt idx="4">
                  <c:v>JORNALISMO</c:v>
                </c:pt>
                <c:pt idx="5">
                  <c:v>BIBLIOTECONOMIA</c:v>
                </c:pt>
                <c:pt idx="6">
                  <c:v>ARQUITETURA</c:v>
                </c:pt>
                <c:pt idx="7">
                  <c:v>SIST. INFORMAÇAO</c:v>
                </c:pt>
                <c:pt idx="8">
                  <c:v>NÍVEL MÉDIO</c:v>
                </c:pt>
              </c:strCache>
            </c:strRef>
          </c:cat>
          <c:val>
            <c:numRef>
              <c:f>SETEMBRO!$B$29:$B$37</c:f>
              <c:numCache>
                <c:formatCode>General</c:formatCode>
                <c:ptCount val="9"/>
                <c:pt idx="0">
                  <c:v>23</c:v>
                </c:pt>
                <c:pt idx="1">
                  <c:v>16</c:v>
                </c:pt>
                <c:pt idx="2">
                  <c:v>14</c:v>
                </c:pt>
                <c:pt idx="3">
                  <c:v>2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4</c:v>
                </c:pt>
                <c:pt idx="8">
                  <c:v>6</c:v>
                </c:pt>
              </c:numCache>
            </c:numRef>
          </c:val>
        </c:ser>
      </c:pie3DChart>
    </c:plotArea>
    <c:legend>
      <c:legendPos val="r"/>
      <c:layout>
        <c:manualLayout>
          <c:xMode val="edge"/>
          <c:yMode val="edge"/>
          <c:x val="0.70109269836623245"/>
          <c:y val="0.19316826634321627"/>
          <c:w val="0.25738047486652332"/>
          <c:h val="0.7080469137162051"/>
        </c:manualLayout>
      </c:layout>
      <c:spPr>
        <a:solidFill>
          <a:schemeClr val="accent5">
            <a:lumMod val="40000"/>
            <a:lumOff val="60000"/>
          </a:schemeClr>
        </a:solidFill>
      </c:spPr>
      <c:txPr>
        <a:bodyPr/>
        <a:lstStyle/>
        <a:p>
          <a:pPr rtl="0">
            <a:defRPr sz="1000">
              <a:solidFill>
                <a:srgbClr val="002060"/>
              </a:solidFill>
            </a:defRPr>
          </a:pPr>
          <a:endParaRPr lang="pt-BR"/>
        </a:p>
      </c:txPr>
    </c:legend>
    <c:plotVisOnly val="1"/>
  </c:chart>
  <c:spPr>
    <a:solidFill>
      <a:schemeClr val="accent5">
        <a:lumMod val="40000"/>
        <a:lumOff val="60000"/>
      </a:schemeClr>
    </a:solidFill>
    <a:ln>
      <a:solidFill>
        <a:srgbClr val="4F81BD"/>
      </a:solidFill>
    </a:ln>
    <a:scene3d>
      <a:camera prst="orthographicFront"/>
      <a:lightRig rig="threePt" dir="t"/>
    </a:scene3d>
    <a:sp3d prstMaterial="softEdge">
      <a:bevelT/>
      <a:bevelB/>
    </a:sp3d>
  </c:spPr>
  <c:printSettings>
    <c:headerFooter/>
    <c:pageMargins b="0.78740157499999996" l="0.511811024" r="0.511811024" t="0.78740157499999996" header="0.31496062000000608" footer="0.31496062000000608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34"/>
  <c:chart>
    <c:title>
      <c:tx>
        <c:rich>
          <a:bodyPr/>
          <a:lstStyle/>
          <a:p>
            <a:pPr>
              <a:defRPr/>
            </a:pPr>
            <a:r>
              <a:rPr lang="pt-BR" sz="1600"/>
              <a:t>Lotação Estagiários no TCE/SC</a:t>
            </a:r>
          </a:p>
          <a:p>
            <a:pPr>
              <a:defRPr/>
            </a:pPr>
            <a:r>
              <a:rPr lang="pt-BR" sz="1000" b="0"/>
              <a:t>Período:  SETEMBRO / 2014</a:t>
            </a:r>
          </a:p>
        </c:rich>
      </c:tx>
      <c:overlay val="1"/>
    </c:title>
    <c:view3D>
      <c:rotX val="10"/>
      <c:rotY val="0"/>
      <c:perspective val="0"/>
    </c:view3D>
    <c:floor>
      <c:spPr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floor>
    <c:sideWall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sideWall>
    <c:backWall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backWall>
    <c:plotArea>
      <c:layout>
        <c:manualLayout>
          <c:layoutTarget val="inner"/>
          <c:xMode val="edge"/>
          <c:yMode val="edge"/>
          <c:x val="8.4488407699037621E-2"/>
          <c:y val="0.20417833187518244"/>
          <c:w val="0.88495603674540679"/>
          <c:h val="0.58786854768153951"/>
        </c:manualLayout>
      </c:layout>
      <c:bar3DChart>
        <c:barDir val="col"/>
        <c:grouping val="clustered"/>
        <c:ser>
          <c:idx val="0"/>
          <c:order val="0"/>
          <c:cat>
            <c:strRef>
              <c:f>SETEMBRO!$A$6:$A$26</c:f>
              <c:strCache>
                <c:ptCount val="21"/>
                <c:pt idx="0">
                  <c:v>COG</c:v>
                </c:pt>
                <c:pt idx="1">
                  <c:v>COR</c:v>
                </c:pt>
                <c:pt idx="2">
                  <c:v>DAE</c:v>
                </c:pt>
                <c:pt idx="3">
                  <c:v>DAF</c:v>
                </c:pt>
                <c:pt idx="4">
                  <c:v>DAP</c:v>
                </c:pt>
                <c:pt idx="5">
                  <c:v>DCE</c:v>
                </c:pt>
                <c:pt idx="6">
                  <c:v>DCG</c:v>
                </c:pt>
                <c:pt idx="7">
                  <c:v>DGP</c:v>
                </c:pt>
                <c:pt idx="8">
                  <c:v>DGPA</c:v>
                </c:pt>
                <c:pt idx="9">
                  <c:v>DIN</c:v>
                </c:pt>
                <c:pt idx="10">
                  <c:v>DLC</c:v>
                </c:pt>
                <c:pt idx="11">
                  <c:v>DMU</c:v>
                </c:pt>
                <c:pt idx="12">
                  <c:v>DPE</c:v>
                </c:pt>
                <c:pt idx="13">
                  <c:v>DRR</c:v>
                </c:pt>
                <c:pt idx="14">
                  <c:v>GAA/GSC</c:v>
                </c:pt>
                <c:pt idx="15">
                  <c:v>GAA/SNI</c:v>
                </c:pt>
                <c:pt idx="16">
                  <c:v>GAC/JG</c:v>
                </c:pt>
                <c:pt idx="17">
                  <c:v>GAC/SRJ</c:v>
                </c:pt>
                <c:pt idx="18">
                  <c:v>GAP/Eng</c:v>
                </c:pt>
                <c:pt idx="19">
                  <c:v>ICON/BIB</c:v>
                </c:pt>
                <c:pt idx="20">
                  <c:v>SEG</c:v>
                </c:pt>
              </c:strCache>
            </c:strRef>
          </c:cat>
          <c:val>
            <c:numRef>
              <c:f>SETEMBRO!$AD$6:$AD$26</c:f>
              <c:numCache>
                <c:formatCode>General</c:formatCode>
                <c:ptCount val="21"/>
                <c:pt idx="0">
                  <c:v>3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3</c:v>
                </c:pt>
                <c:pt idx="5">
                  <c:v>8</c:v>
                </c:pt>
                <c:pt idx="6">
                  <c:v>2</c:v>
                </c:pt>
                <c:pt idx="7">
                  <c:v>1</c:v>
                </c:pt>
                <c:pt idx="8">
                  <c:v>1</c:v>
                </c:pt>
                <c:pt idx="9">
                  <c:v>4</c:v>
                </c:pt>
                <c:pt idx="10">
                  <c:v>4</c:v>
                </c:pt>
                <c:pt idx="11">
                  <c:v>15</c:v>
                </c:pt>
                <c:pt idx="12">
                  <c:v>0</c:v>
                </c:pt>
                <c:pt idx="13">
                  <c:v>4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3</c:v>
                </c:pt>
                <c:pt idx="20">
                  <c:v>11</c:v>
                </c:pt>
              </c:numCache>
            </c:numRef>
          </c:val>
        </c:ser>
        <c:shape val="cylinder"/>
        <c:axId val="86113280"/>
        <c:axId val="86704896"/>
        <c:axId val="0"/>
      </c:bar3DChart>
      <c:catAx>
        <c:axId val="86113280"/>
        <c:scaling>
          <c:orientation val="minMax"/>
        </c:scaling>
        <c:axPos val="b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86704896"/>
        <c:crosses val="autoZero"/>
        <c:auto val="1"/>
        <c:lblAlgn val="ctr"/>
        <c:lblOffset val="100"/>
      </c:catAx>
      <c:valAx>
        <c:axId val="86704896"/>
        <c:scaling>
          <c:orientation val="minMax"/>
          <c:max val="18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86113280"/>
        <c:crosses val="autoZero"/>
        <c:crossBetween val="between"/>
        <c:majorUnit val="2"/>
      </c:valAx>
    </c:plotArea>
    <c:plotVisOnly val="1"/>
  </c:chart>
  <c:spPr>
    <a:solidFill>
      <a:schemeClr val="accent6">
        <a:lumMod val="75000"/>
        <a:alpha val="93000"/>
      </a:schemeClr>
    </a:solidFill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608" footer="0.31496062000000608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42"/>
  <c:chart>
    <c:title>
      <c:tx>
        <c:rich>
          <a:bodyPr/>
          <a:lstStyle/>
          <a:p>
            <a:pPr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Curso/Nível</a:t>
            </a:r>
            <a:r>
              <a:rPr lang="en-US" sz="1600" baseline="0">
                <a:solidFill>
                  <a:schemeClr val="tx2">
                    <a:lumMod val="50000"/>
                  </a:schemeClr>
                </a:solidFill>
              </a:rPr>
              <a:t> </a:t>
            </a: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Estagiários  no TCE/SC</a:t>
            </a:r>
          </a:p>
          <a:p>
            <a:pPr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000" b="0">
                <a:solidFill>
                  <a:schemeClr val="tx2">
                    <a:lumMod val="50000"/>
                  </a:schemeClr>
                </a:solidFill>
              </a:rPr>
              <a:t>Período:  OUTUBRO</a:t>
            </a:r>
            <a:r>
              <a:rPr lang="en-US" sz="1000" b="0" baseline="0">
                <a:solidFill>
                  <a:schemeClr val="tx2">
                    <a:lumMod val="50000"/>
                  </a:schemeClr>
                </a:solidFill>
              </a:rPr>
              <a:t>/2014	</a:t>
            </a:r>
            <a:endParaRPr lang="en-US" sz="1000" b="0">
              <a:solidFill>
                <a:schemeClr val="tx2">
                  <a:lumMod val="50000"/>
                </a:schemeClr>
              </a:solidFill>
            </a:endParaRPr>
          </a:p>
        </c:rich>
      </c:tx>
      <c:layout/>
    </c:title>
    <c:view3D>
      <c:rotX val="40"/>
      <c:perspective val="0"/>
    </c:view3D>
    <c:plotArea>
      <c:layout>
        <c:manualLayout>
          <c:layoutTarget val="inner"/>
          <c:xMode val="edge"/>
          <c:yMode val="edge"/>
          <c:x val="6.9923293841053821E-2"/>
          <c:y val="0.21838399471014044"/>
          <c:w val="0.60989222173792446"/>
          <c:h val="0.68853378067560633"/>
        </c:manualLayout>
      </c:layout>
      <c:pie3DChart>
        <c:varyColors val="1"/>
        <c:ser>
          <c:idx val="0"/>
          <c:order val="0"/>
          <c:explosion val="21"/>
          <c:dLbls>
            <c:dLbl>
              <c:idx val="0"/>
              <c:layout>
                <c:manualLayout>
                  <c:x val="-0.14938586982414764"/>
                  <c:y val="4.6293673609292554E-2"/>
                </c:manualLayout>
              </c:layout>
              <c:dLblPos val="bestFit"/>
              <c:showVal val="1"/>
            </c:dLbl>
            <c:dLbl>
              <c:idx val="1"/>
              <c:layout>
                <c:manualLayout>
                  <c:x val="-2.5944239164086808E-2"/>
                  <c:y val="-0.19264001329283942"/>
                </c:manualLayout>
              </c:layout>
              <c:dLblPos val="bestFit"/>
              <c:showVal val="1"/>
            </c:dLbl>
            <c:dLbl>
              <c:idx val="2"/>
              <c:layout>
                <c:manualLayout>
                  <c:x val="0.10987036967000315"/>
                  <c:y val="-0.10678726744211472"/>
                </c:manualLayout>
              </c:layout>
              <c:dLblPos val="bestFit"/>
              <c:showVal val="1"/>
            </c:dLbl>
            <c:dLbl>
              <c:idx val="3"/>
              <c:layout>
                <c:manualLayout>
                  <c:x val="-2.3312732168318865E-2"/>
                  <c:y val="3.022128982325285E-2"/>
                </c:manualLayout>
              </c:layout>
              <c:dLblPos val="bestFit"/>
              <c:showVal val="1"/>
            </c:dLbl>
            <c:dLbl>
              <c:idx val="4"/>
              <c:layout>
                <c:manualLayout>
                  <c:x val="-3.8890736221098322E-2"/>
                  <c:y val="-1.9598921608686256E-2"/>
                </c:manualLayout>
              </c:layout>
              <c:dLblPos val="bestFit"/>
              <c:showVal val="1"/>
            </c:dLbl>
            <c:dLbl>
              <c:idx val="5"/>
              <c:layout>
                <c:manualLayout>
                  <c:x val="-2.0177124504351489E-2"/>
                  <c:y val="-6.6199915333716081E-2"/>
                </c:manualLayout>
              </c:layout>
              <c:dLblPos val="bestFit"/>
              <c:showVal val="1"/>
            </c:dLbl>
            <c:dLbl>
              <c:idx val="6"/>
              <c:layout>
                <c:manualLayout>
                  <c:x val="2.1017510580956852E-2"/>
                  <c:y val="-6.6790444897148318E-2"/>
                </c:manualLayout>
              </c:layout>
              <c:dLblPos val="bestFit"/>
              <c:showVal val="1"/>
            </c:dLbl>
            <c:dLbl>
              <c:idx val="7"/>
              <c:layout>
                <c:manualLayout>
                  <c:x val="4.4252638424258924E-2"/>
                  <c:y val="6.4505009350171574E-2"/>
                </c:manualLayout>
              </c:layout>
              <c:dLblPos val="bestFit"/>
              <c:showVal val="1"/>
            </c:dLbl>
            <c:dLbl>
              <c:idx val="8"/>
              <c:layout>
                <c:manualLayout>
                  <c:x val="3.3102010230345674E-2"/>
                  <c:y val="0.1154249408842752"/>
                </c:manualLayout>
              </c:layout>
              <c:dLblPos val="bestFit"/>
              <c:showVal val="1"/>
            </c:dLbl>
            <c:spPr>
              <a:solidFill>
                <a:srgbClr val="FFFF00"/>
              </a:solidFill>
              <a:ln>
                <a:solidFill>
                  <a:schemeClr val="tx1">
                    <a:alpha val="54000"/>
                  </a:schemeClr>
                </a:solidFill>
              </a:ln>
            </c:spPr>
            <c:txPr>
              <a:bodyPr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dLblPos val="bestFit"/>
            <c:showVal val="1"/>
            <c:showLeaderLines val="1"/>
          </c:dLbls>
          <c:cat>
            <c:strRef>
              <c:f>OUTUBRO!$A$30:$A$38</c:f>
              <c:strCache>
                <c:ptCount val="9"/>
                <c:pt idx="0">
                  <c:v>DIREITO</c:v>
                </c:pt>
                <c:pt idx="1">
                  <c:v>ADMINISTRAÇÃO</c:v>
                </c:pt>
                <c:pt idx="2">
                  <c:v>CIÊNCIAS CONTÁBEIS</c:v>
                </c:pt>
                <c:pt idx="3">
                  <c:v>ENGENHARIA CIVIL</c:v>
                </c:pt>
                <c:pt idx="4">
                  <c:v>JORNALISMO/LETRAS</c:v>
                </c:pt>
                <c:pt idx="5">
                  <c:v>BIBLIOTECONOMIA</c:v>
                </c:pt>
                <c:pt idx="6">
                  <c:v>ARQUITETURA</c:v>
                </c:pt>
                <c:pt idx="7">
                  <c:v>SIST. INFORMAÇAO</c:v>
                </c:pt>
                <c:pt idx="8">
                  <c:v>NÍVEL MÉDIO</c:v>
                </c:pt>
              </c:strCache>
            </c:strRef>
          </c:cat>
          <c:val>
            <c:numRef>
              <c:f>OUTUBRO!$B$30:$B$38</c:f>
              <c:numCache>
                <c:formatCode>General</c:formatCode>
                <c:ptCount val="9"/>
                <c:pt idx="0">
                  <c:v>23</c:v>
                </c:pt>
                <c:pt idx="1">
                  <c:v>18</c:v>
                </c:pt>
                <c:pt idx="2">
                  <c:v>14</c:v>
                </c:pt>
                <c:pt idx="3">
                  <c:v>2</c:v>
                </c:pt>
                <c:pt idx="4">
                  <c:v>4</c:v>
                </c:pt>
                <c:pt idx="5">
                  <c:v>1</c:v>
                </c:pt>
                <c:pt idx="6">
                  <c:v>2</c:v>
                </c:pt>
                <c:pt idx="7">
                  <c:v>4</c:v>
                </c:pt>
                <c:pt idx="8">
                  <c:v>6</c:v>
                </c:pt>
              </c:numCache>
            </c:numRef>
          </c:val>
        </c:ser>
      </c:pie3DChart>
    </c:plotArea>
    <c:legend>
      <c:legendPos val="r"/>
      <c:layout>
        <c:manualLayout>
          <c:xMode val="edge"/>
          <c:yMode val="edge"/>
          <c:x val="0.70109269836623245"/>
          <c:y val="0.19316826634321627"/>
          <c:w val="0.25738047486652332"/>
          <c:h val="0.7080469137162051"/>
        </c:manualLayout>
      </c:layout>
      <c:spPr>
        <a:solidFill>
          <a:schemeClr val="accent5">
            <a:lumMod val="40000"/>
            <a:lumOff val="60000"/>
          </a:schemeClr>
        </a:solidFill>
      </c:spPr>
      <c:txPr>
        <a:bodyPr/>
        <a:lstStyle/>
        <a:p>
          <a:pPr rtl="0">
            <a:defRPr sz="1000">
              <a:solidFill>
                <a:srgbClr val="002060"/>
              </a:solidFill>
            </a:defRPr>
          </a:pPr>
          <a:endParaRPr lang="pt-BR"/>
        </a:p>
      </c:txPr>
    </c:legend>
    <c:plotVisOnly val="1"/>
  </c:chart>
  <c:spPr>
    <a:solidFill>
      <a:schemeClr val="accent5">
        <a:lumMod val="40000"/>
        <a:lumOff val="60000"/>
      </a:schemeClr>
    </a:solidFill>
    <a:ln>
      <a:solidFill>
        <a:srgbClr val="4F81BD"/>
      </a:solidFill>
    </a:ln>
    <a:scene3d>
      <a:camera prst="orthographicFront"/>
      <a:lightRig rig="threePt" dir="t"/>
    </a:scene3d>
    <a:sp3d prstMaterial="softEdge">
      <a:bevelT/>
      <a:bevelB/>
    </a:sp3d>
  </c:spPr>
  <c:printSettings>
    <c:headerFooter/>
    <c:pageMargins b="0.78740157499999996" l="0.511811024" r="0.511811024" t="0.78740157499999996" header="0.31496062000000624" footer="0.3149606200000062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34"/>
  <c:chart>
    <c:title>
      <c:tx>
        <c:rich>
          <a:bodyPr/>
          <a:lstStyle/>
          <a:p>
            <a:pPr>
              <a:defRPr/>
            </a:pPr>
            <a:r>
              <a:rPr lang="pt-BR" sz="1600"/>
              <a:t>Lotação Estagiários no TCE/SC</a:t>
            </a:r>
          </a:p>
          <a:p>
            <a:pPr>
              <a:defRPr/>
            </a:pPr>
            <a:r>
              <a:rPr lang="pt-BR" sz="1000" b="0"/>
              <a:t>Período:  Janeiro / 2014</a:t>
            </a:r>
          </a:p>
        </c:rich>
      </c:tx>
      <c:overlay val="1"/>
    </c:title>
    <c:view3D>
      <c:rotX val="10"/>
      <c:rotY val="0"/>
      <c:perspective val="0"/>
    </c:view3D>
    <c:floor>
      <c:spPr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floor>
    <c:sideWall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sideWall>
    <c:backWall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backWall>
    <c:plotArea>
      <c:layout>
        <c:manualLayout>
          <c:layoutTarget val="inner"/>
          <c:xMode val="edge"/>
          <c:yMode val="edge"/>
          <c:x val="8.4488407699037621E-2"/>
          <c:y val="0.20417833187518244"/>
          <c:w val="0.88495603674540679"/>
          <c:h val="0.58786854768153951"/>
        </c:manualLayout>
      </c:layout>
      <c:bar3DChart>
        <c:barDir val="col"/>
        <c:grouping val="clustered"/>
        <c:ser>
          <c:idx val="0"/>
          <c:order val="0"/>
          <c:cat>
            <c:strRef>
              <c:f>JAN!$A$6:$A$22</c:f>
              <c:strCache>
                <c:ptCount val="17"/>
                <c:pt idx="0">
                  <c:v>COG</c:v>
                </c:pt>
                <c:pt idx="1">
                  <c:v>COR</c:v>
                </c:pt>
                <c:pt idx="2">
                  <c:v>DAE</c:v>
                </c:pt>
                <c:pt idx="3">
                  <c:v>DAF</c:v>
                </c:pt>
                <c:pt idx="4">
                  <c:v>DAP</c:v>
                </c:pt>
                <c:pt idx="5">
                  <c:v>DCE</c:v>
                </c:pt>
                <c:pt idx="6">
                  <c:v>DIN</c:v>
                </c:pt>
                <c:pt idx="7">
                  <c:v>DLC</c:v>
                </c:pt>
                <c:pt idx="8">
                  <c:v>DMU</c:v>
                </c:pt>
                <c:pt idx="9">
                  <c:v>DPE</c:v>
                </c:pt>
                <c:pt idx="10">
                  <c:v>GAA/GS</c:v>
                </c:pt>
                <c:pt idx="11">
                  <c:v>GAA/SNI</c:v>
                </c:pt>
                <c:pt idx="12">
                  <c:v>GAC/JG</c:v>
                </c:pt>
                <c:pt idx="13">
                  <c:v>GAC/SRJ</c:v>
                </c:pt>
                <c:pt idx="14">
                  <c:v>GAP/Eng</c:v>
                </c:pt>
                <c:pt idx="15">
                  <c:v>ICON/BIB</c:v>
                </c:pt>
                <c:pt idx="16">
                  <c:v>SEG</c:v>
                </c:pt>
              </c:strCache>
            </c:strRef>
          </c:cat>
          <c:val>
            <c:numRef>
              <c:f>JAN!$AB$6:$AB$22</c:f>
              <c:numCache>
                <c:formatCode>General</c:formatCode>
                <c:ptCount val="17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3</c:v>
                </c:pt>
                <c:pt idx="5">
                  <c:v>2</c:v>
                </c:pt>
                <c:pt idx="6">
                  <c:v>0</c:v>
                </c:pt>
                <c:pt idx="7">
                  <c:v>3</c:v>
                </c:pt>
                <c:pt idx="8">
                  <c:v>6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</c:numCache>
            </c:numRef>
          </c:val>
        </c:ser>
        <c:shape val="cylinder"/>
        <c:axId val="70032384"/>
        <c:axId val="70034176"/>
        <c:axId val="0"/>
      </c:bar3DChart>
      <c:catAx>
        <c:axId val="70032384"/>
        <c:scaling>
          <c:orientation val="minMax"/>
        </c:scaling>
        <c:axPos val="b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70034176"/>
        <c:crosses val="autoZero"/>
        <c:auto val="1"/>
        <c:lblAlgn val="ctr"/>
        <c:lblOffset val="100"/>
      </c:catAx>
      <c:valAx>
        <c:axId val="70034176"/>
        <c:scaling>
          <c:orientation val="minMax"/>
          <c:max val="18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70032384"/>
        <c:crosses val="autoZero"/>
        <c:crossBetween val="between"/>
        <c:majorUnit val="2"/>
      </c:valAx>
    </c:plotArea>
    <c:plotVisOnly val="1"/>
  </c:chart>
  <c:spPr>
    <a:solidFill>
      <a:schemeClr val="accent6">
        <a:lumMod val="75000"/>
        <a:alpha val="93000"/>
      </a:schemeClr>
    </a:solidFill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496" footer="0.31496062000000496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34"/>
  <c:chart>
    <c:title>
      <c:tx>
        <c:rich>
          <a:bodyPr/>
          <a:lstStyle/>
          <a:p>
            <a:pPr>
              <a:defRPr/>
            </a:pPr>
            <a:r>
              <a:rPr lang="pt-BR" sz="1600"/>
              <a:t>Lotação Estagiários no TCE/SC</a:t>
            </a:r>
          </a:p>
          <a:p>
            <a:pPr>
              <a:defRPr/>
            </a:pPr>
            <a:r>
              <a:rPr lang="pt-BR" sz="1000" b="0"/>
              <a:t>Período:  OUTUBRO / 2014</a:t>
            </a:r>
          </a:p>
        </c:rich>
      </c:tx>
      <c:layout/>
      <c:overlay val="1"/>
    </c:title>
    <c:view3D>
      <c:rotX val="10"/>
      <c:rotY val="0"/>
      <c:perspective val="0"/>
    </c:view3D>
    <c:floor>
      <c:spPr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floor>
    <c:sideWall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sideWall>
    <c:backWall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backWall>
    <c:plotArea>
      <c:layout>
        <c:manualLayout>
          <c:layoutTarget val="inner"/>
          <c:xMode val="edge"/>
          <c:yMode val="edge"/>
          <c:x val="8.4488407699037621E-2"/>
          <c:y val="0.20417833187518244"/>
          <c:w val="0.88495603674540679"/>
          <c:h val="0.58786854768153951"/>
        </c:manualLayout>
      </c:layout>
      <c:bar3DChart>
        <c:barDir val="col"/>
        <c:grouping val="clustered"/>
        <c:ser>
          <c:idx val="0"/>
          <c:order val="0"/>
          <c:cat>
            <c:strRef>
              <c:f>OUTUBRO!$A$6:$A$27</c:f>
              <c:strCache>
                <c:ptCount val="22"/>
                <c:pt idx="0">
                  <c:v>COG</c:v>
                </c:pt>
                <c:pt idx="1">
                  <c:v>COR</c:v>
                </c:pt>
                <c:pt idx="2">
                  <c:v>DAE</c:v>
                </c:pt>
                <c:pt idx="3">
                  <c:v>DAF</c:v>
                </c:pt>
                <c:pt idx="4">
                  <c:v>DAP</c:v>
                </c:pt>
                <c:pt idx="5">
                  <c:v>DCE</c:v>
                </c:pt>
                <c:pt idx="6">
                  <c:v>DCG</c:v>
                </c:pt>
                <c:pt idx="7">
                  <c:v>DGP</c:v>
                </c:pt>
                <c:pt idx="8">
                  <c:v>DGPA</c:v>
                </c:pt>
                <c:pt idx="9">
                  <c:v>DIN</c:v>
                </c:pt>
                <c:pt idx="10">
                  <c:v>DLC</c:v>
                </c:pt>
                <c:pt idx="11">
                  <c:v>DMU</c:v>
                </c:pt>
                <c:pt idx="12">
                  <c:v>DPE</c:v>
                </c:pt>
                <c:pt idx="13">
                  <c:v>DRR</c:v>
                </c:pt>
                <c:pt idx="14">
                  <c:v>GAA/GSC</c:v>
                </c:pt>
                <c:pt idx="15">
                  <c:v>GAA/SNI</c:v>
                </c:pt>
                <c:pt idx="16">
                  <c:v>GAC/AMF</c:v>
                </c:pt>
                <c:pt idx="17">
                  <c:v>GAC/JG</c:v>
                </c:pt>
                <c:pt idx="18">
                  <c:v>GAC/SRJ</c:v>
                </c:pt>
                <c:pt idx="19">
                  <c:v>GAP/Eng</c:v>
                </c:pt>
                <c:pt idx="20">
                  <c:v>ICON/BIB</c:v>
                </c:pt>
                <c:pt idx="21">
                  <c:v>SEG</c:v>
                </c:pt>
              </c:strCache>
            </c:strRef>
          </c:cat>
          <c:val>
            <c:numRef>
              <c:f>OUTUBRO!$AD$6:$AD$27</c:f>
              <c:numCache>
                <c:formatCode>General</c:formatCode>
                <c:ptCount val="22"/>
                <c:pt idx="0">
                  <c:v>3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3</c:v>
                </c:pt>
                <c:pt idx="5">
                  <c:v>8</c:v>
                </c:pt>
                <c:pt idx="6">
                  <c:v>2</c:v>
                </c:pt>
                <c:pt idx="7">
                  <c:v>1</c:v>
                </c:pt>
                <c:pt idx="8">
                  <c:v>1</c:v>
                </c:pt>
                <c:pt idx="9">
                  <c:v>4</c:v>
                </c:pt>
                <c:pt idx="10">
                  <c:v>5</c:v>
                </c:pt>
                <c:pt idx="11">
                  <c:v>14</c:v>
                </c:pt>
                <c:pt idx="12">
                  <c:v>1</c:v>
                </c:pt>
                <c:pt idx="13">
                  <c:v>4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  <c:pt idx="20">
                  <c:v>4</c:v>
                </c:pt>
                <c:pt idx="21">
                  <c:v>11</c:v>
                </c:pt>
              </c:numCache>
            </c:numRef>
          </c:val>
        </c:ser>
        <c:shape val="cylinder"/>
        <c:axId val="88157184"/>
        <c:axId val="88167168"/>
        <c:axId val="0"/>
      </c:bar3DChart>
      <c:catAx>
        <c:axId val="88157184"/>
        <c:scaling>
          <c:orientation val="minMax"/>
        </c:scaling>
        <c:axPos val="b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88167168"/>
        <c:crosses val="autoZero"/>
        <c:auto val="1"/>
        <c:lblAlgn val="ctr"/>
        <c:lblOffset val="100"/>
      </c:catAx>
      <c:valAx>
        <c:axId val="88167168"/>
        <c:scaling>
          <c:orientation val="minMax"/>
          <c:max val="18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88157184"/>
        <c:crosses val="autoZero"/>
        <c:crossBetween val="between"/>
        <c:majorUnit val="2"/>
      </c:valAx>
    </c:plotArea>
    <c:plotVisOnly val="1"/>
  </c:chart>
  <c:spPr>
    <a:solidFill>
      <a:schemeClr val="accent6">
        <a:lumMod val="75000"/>
        <a:alpha val="93000"/>
      </a:schemeClr>
    </a:solidFill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624" footer="0.31496062000000624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42"/>
  <c:chart>
    <c:title>
      <c:tx>
        <c:rich>
          <a:bodyPr/>
          <a:lstStyle/>
          <a:p>
            <a:pPr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Curso/Nível</a:t>
            </a:r>
            <a:r>
              <a:rPr lang="en-US" sz="1600" baseline="0">
                <a:solidFill>
                  <a:schemeClr val="tx2">
                    <a:lumMod val="50000"/>
                  </a:schemeClr>
                </a:solidFill>
              </a:rPr>
              <a:t> </a:t>
            </a: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Estagiários  no TCE/SC</a:t>
            </a:r>
          </a:p>
          <a:p>
            <a:pPr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000" b="0">
                <a:solidFill>
                  <a:schemeClr val="tx2">
                    <a:lumMod val="50000"/>
                  </a:schemeClr>
                </a:solidFill>
              </a:rPr>
              <a:t>Período:  NOVEMBRO</a:t>
            </a:r>
            <a:r>
              <a:rPr lang="en-US" sz="1000" b="0" baseline="0">
                <a:solidFill>
                  <a:schemeClr val="tx2">
                    <a:lumMod val="50000"/>
                  </a:schemeClr>
                </a:solidFill>
              </a:rPr>
              <a:t>/2014	</a:t>
            </a:r>
            <a:endParaRPr lang="en-US" sz="1000" b="0">
              <a:solidFill>
                <a:schemeClr val="tx2">
                  <a:lumMod val="50000"/>
                </a:schemeClr>
              </a:solidFill>
            </a:endParaRPr>
          </a:p>
        </c:rich>
      </c:tx>
      <c:layout/>
    </c:title>
    <c:view3D>
      <c:rotX val="40"/>
      <c:perspective val="0"/>
    </c:view3D>
    <c:plotArea>
      <c:layout>
        <c:manualLayout>
          <c:layoutTarget val="inner"/>
          <c:xMode val="edge"/>
          <c:yMode val="edge"/>
          <c:x val="6.9923293841053849E-2"/>
          <c:y val="0.21838399471014044"/>
          <c:w val="0.60989222173792446"/>
          <c:h val="0.68853378067560611"/>
        </c:manualLayout>
      </c:layout>
      <c:pie3DChart>
        <c:varyColors val="1"/>
        <c:ser>
          <c:idx val="0"/>
          <c:order val="0"/>
          <c:explosion val="21"/>
          <c:dLbls>
            <c:dLbl>
              <c:idx val="0"/>
              <c:layout>
                <c:manualLayout>
                  <c:x val="-0.14938586982414764"/>
                  <c:y val="4.6293673609292554E-2"/>
                </c:manualLayout>
              </c:layout>
              <c:dLblPos val="bestFit"/>
              <c:showVal val="1"/>
            </c:dLbl>
            <c:dLbl>
              <c:idx val="1"/>
              <c:layout>
                <c:manualLayout>
                  <c:x val="-2.5944239164086808E-2"/>
                  <c:y val="-0.19264001329283942"/>
                </c:manualLayout>
              </c:layout>
              <c:dLblPos val="bestFit"/>
              <c:showVal val="1"/>
            </c:dLbl>
            <c:dLbl>
              <c:idx val="2"/>
              <c:layout>
                <c:manualLayout>
                  <c:x val="0.10987036967000315"/>
                  <c:y val="-0.10678726744211472"/>
                </c:manualLayout>
              </c:layout>
              <c:dLblPos val="bestFit"/>
              <c:showVal val="1"/>
            </c:dLbl>
            <c:dLbl>
              <c:idx val="3"/>
              <c:layout>
                <c:manualLayout>
                  <c:x val="-2.3312732168318865E-2"/>
                  <c:y val="3.022128982325285E-2"/>
                </c:manualLayout>
              </c:layout>
              <c:dLblPos val="bestFit"/>
              <c:showVal val="1"/>
            </c:dLbl>
            <c:dLbl>
              <c:idx val="4"/>
              <c:layout>
                <c:manualLayout>
                  <c:x val="-3.8890736221098322E-2"/>
                  <c:y val="-1.9598921608686266E-2"/>
                </c:manualLayout>
              </c:layout>
              <c:dLblPos val="bestFit"/>
              <c:showVal val="1"/>
            </c:dLbl>
            <c:dLbl>
              <c:idx val="5"/>
              <c:layout>
                <c:manualLayout>
                  <c:x val="-2.0177124504351489E-2"/>
                  <c:y val="-6.6199915333716081E-2"/>
                </c:manualLayout>
              </c:layout>
              <c:dLblPos val="bestFit"/>
              <c:showVal val="1"/>
            </c:dLbl>
            <c:dLbl>
              <c:idx val="6"/>
              <c:layout>
                <c:manualLayout>
                  <c:x val="2.1017510580956859E-2"/>
                  <c:y val="-6.6790444897148374E-2"/>
                </c:manualLayout>
              </c:layout>
              <c:dLblPos val="bestFit"/>
              <c:showVal val="1"/>
            </c:dLbl>
            <c:dLbl>
              <c:idx val="7"/>
              <c:layout>
                <c:manualLayout>
                  <c:x val="4.4252638424258924E-2"/>
                  <c:y val="6.4505009350171574E-2"/>
                </c:manualLayout>
              </c:layout>
              <c:dLblPos val="bestFit"/>
              <c:showVal val="1"/>
            </c:dLbl>
            <c:dLbl>
              <c:idx val="8"/>
              <c:layout>
                <c:manualLayout>
                  <c:x val="3.3102010230345674E-2"/>
                  <c:y val="0.11542494088427523"/>
                </c:manualLayout>
              </c:layout>
              <c:dLblPos val="bestFit"/>
              <c:showVal val="1"/>
            </c:dLbl>
            <c:spPr>
              <a:solidFill>
                <a:srgbClr val="FFFF00"/>
              </a:solidFill>
              <a:ln>
                <a:solidFill>
                  <a:schemeClr val="tx1">
                    <a:alpha val="54000"/>
                  </a:schemeClr>
                </a:solidFill>
              </a:ln>
            </c:spPr>
            <c:txPr>
              <a:bodyPr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dLblPos val="bestFit"/>
            <c:showVal val="1"/>
            <c:showLeaderLines val="1"/>
          </c:dLbls>
          <c:cat>
            <c:strRef>
              <c:f>NOVEMBRO!$A$30:$A$38</c:f>
              <c:strCache>
                <c:ptCount val="9"/>
                <c:pt idx="0">
                  <c:v>DIREITO</c:v>
                </c:pt>
                <c:pt idx="1">
                  <c:v>ADMINISTRAÇÃO</c:v>
                </c:pt>
                <c:pt idx="2">
                  <c:v>CIÊNCIAS CONTÁBEIS</c:v>
                </c:pt>
                <c:pt idx="3">
                  <c:v>ENGENHARIA CIVIL</c:v>
                </c:pt>
                <c:pt idx="4">
                  <c:v>JORNALISMO/LETRAS</c:v>
                </c:pt>
                <c:pt idx="5">
                  <c:v>BIBLIOTECONOMIA</c:v>
                </c:pt>
                <c:pt idx="6">
                  <c:v>ARQUITETURA</c:v>
                </c:pt>
                <c:pt idx="7">
                  <c:v>SIST. INFORMAÇAO</c:v>
                </c:pt>
                <c:pt idx="8">
                  <c:v>NÍVEL MÉDIO</c:v>
                </c:pt>
              </c:strCache>
            </c:strRef>
          </c:cat>
          <c:val>
            <c:numRef>
              <c:f>NOVEMBRO!$B$30:$B$38</c:f>
              <c:numCache>
                <c:formatCode>General</c:formatCode>
                <c:ptCount val="9"/>
                <c:pt idx="0">
                  <c:v>23</c:v>
                </c:pt>
                <c:pt idx="1">
                  <c:v>18</c:v>
                </c:pt>
                <c:pt idx="2">
                  <c:v>14</c:v>
                </c:pt>
                <c:pt idx="3">
                  <c:v>2</c:v>
                </c:pt>
                <c:pt idx="4">
                  <c:v>4</c:v>
                </c:pt>
                <c:pt idx="5">
                  <c:v>1</c:v>
                </c:pt>
                <c:pt idx="6">
                  <c:v>2</c:v>
                </c:pt>
                <c:pt idx="7">
                  <c:v>4</c:v>
                </c:pt>
                <c:pt idx="8">
                  <c:v>5</c:v>
                </c:pt>
              </c:numCache>
            </c:numRef>
          </c:val>
        </c:ser>
      </c:pie3DChart>
    </c:plotArea>
    <c:legend>
      <c:legendPos val="r"/>
      <c:layout>
        <c:manualLayout>
          <c:xMode val="edge"/>
          <c:yMode val="edge"/>
          <c:x val="0.70109269836623245"/>
          <c:y val="0.19316826634321627"/>
          <c:w val="0.25738047486652332"/>
          <c:h val="0.7080469137162051"/>
        </c:manualLayout>
      </c:layout>
      <c:spPr>
        <a:solidFill>
          <a:schemeClr val="accent5">
            <a:lumMod val="40000"/>
            <a:lumOff val="60000"/>
          </a:schemeClr>
        </a:solidFill>
      </c:spPr>
      <c:txPr>
        <a:bodyPr/>
        <a:lstStyle/>
        <a:p>
          <a:pPr rtl="0">
            <a:defRPr sz="1000">
              <a:solidFill>
                <a:srgbClr val="002060"/>
              </a:solidFill>
            </a:defRPr>
          </a:pPr>
          <a:endParaRPr lang="pt-BR"/>
        </a:p>
      </c:txPr>
    </c:legend>
    <c:plotVisOnly val="1"/>
  </c:chart>
  <c:spPr>
    <a:solidFill>
      <a:schemeClr val="accent5">
        <a:lumMod val="40000"/>
        <a:lumOff val="60000"/>
      </a:schemeClr>
    </a:solidFill>
    <a:ln>
      <a:solidFill>
        <a:srgbClr val="4F81BD"/>
      </a:solidFill>
    </a:ln>
    <a:scene3d>
      <a:camera prst="orthographicFront"/>
      <a:lightRig rig="threePt" dir="t"/>
    </a:scene3d>
    <a:sp3d prstMaterial="softEdge">
      <a:bevelT/>
      <a:bevelB/>
    </a:sp3d>
  </c:spPr>
  <c:printSettings>
    <c:headerFooter/>
    <c:pageMargins b="0.78740157499999996" l="0.511811024" r="0.511811024" t="0.78740157499999996" header="0.31496062000000641" footer="0.31496062000000641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34"/>
  <c:chart>
    <c:title>
      <c:tx>
        <c:rich>
          <a:bodyPr/>
          <a:lstStyle/>
          <a:p>
            <a:pPr>
              <a:defRPr/>
            </a:pPr>
            <a:r>
              <a:rPr lang="pt-BR" sz="1600"/>
              <a:t>Lotação Estagiários no TCE/SC</a:t>
            </a:r>
          </a:p>
          <a:p>
            <a:pPr>
              <a:defRPr/>
            </a:pPr>
            <a:r>
              <a:rPr lang="pt-BR" sz="1000" b="0"/>
              <a:t>Período:  NOVEMBRO / 2014</a:t>
            </a:r>
          </a:p>
        </c:rich>
      </c:tx>
      <c:layout/>
      <c:overlay val="1"/>
    </c:title>
    <c:view3D>
      <c:rotX val="10"/>
      <c:rotY val="0"/>
      <c:perspective val="0"/>
    </c:view3D>
    <c:floor>
      <c:spPr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floor>
    <c:sideWall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sideWall>
    <c:backWall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backWall>
    <c:plotArea>
      <c:layout>
        <c:manualLayout>
          <c:layoutTarget val="inner"/>
          <c:xMode val="edge"/>
          <c:yMode val="edge"/>
          <c:x val="8.4488407699037621E-2"/>
          <c:y val="0.20417833187518244"/>
          <c:w val="0.88495603674540679"/>
          <c:h val="0.58786854768153951"/>
        </c:manualLayout>
      </c:layout>
      <c:bar3DChart>
        <c:barDir val="col"/>
        <c:grouping val="clustered"/>
        <c:ser>
          <c:idx val="0"/>
          <c:order val="0"/>
          <c:cat>
            <c:strRef>
              <c:f>NOVEMBRO!$A$6:$A$27</c:f>
              <c:strCache>
                <c:ptCount val="22"/>
                <c:pt idx="0">
                  <c:v>COG</c:v>
                </c:pt>
                <c:pt idx="1">
                  <c:v>COR</c:v>
                </c:pt>
                <c:pt idx="2">
                  <c:v>DAE</c:v>
                </c:pt>
                <c:pt idx="3">
                  <c:v>DAF</c:v>
                </c:pt>
                <c:pt idx="4">
                  <c:v>DAP</c:v>
                </c:pt>
                <c:pt idx="5">
                  <c:v>DCE</c:v>
                </c:pt>
                <c:pt idx="6">
                  <c:v>DCG</c:v>
                </c:pt>
                <c:pt idx="7">
                  <c:v>DGP</c:v>
                </c:pt>
                <c:pt idx="8">
                  <c:v>DGPA</c:v>
                </c:pt>
                <c:pt idx="9">
                  <c:v>DIN</c:v>
                </c:pt>
                <c:pt idx="10">
                  <c:v>DLC</c:v>
                </c:pt>
                <c:pt idx="11">
                  <c:v>DMU</c:v>
                </c:pt>
                <c:pt idx="12">
                  <c:v>DPE</c:v>
                </c:pt>
                <c:pt idx="13">
                  <c:v>DRR</c:v>
                </c:pt>
                <c:pt idx="14">
                  <c:v>GAA/GSC</c:v>
                </c:pt>
                <c:pt idx="15">
                  <c:v>GAA/SNI</c:v>
                </c:pt>
                <c:pt idx="16">
                  <c:v>GAC/AMF</c:v>
                </c:pt>
                <c:pt idx="17">
                  <c:v>GAC/JG</c:v>
                </c:pt>
                <c:pt idx="18">
                  <c:v>GAC/SRJ</c:v>
                </c:pt>
                <c:pt idx="19">
                  <c:v>GAP/Eng</c:v>
                </c:pt>
                <c:pt idx="20">
                  <c:v>ICON/BIB</c:v>
                </c:pt>
                <c:pt idx="21">
                  <c:v>SEG</c:v>
                </c:pt>
              </c:strCache>
            </c:strRef>
          </c:cat>
          <c:val>
            <c:numRef>
              <c:f>NOVEMBRO!$AD$6:$AD$27</c:f>
              <c:numCache>
                <c:formatCode>General</c:formatCode>
                <c:ptCount val="22"/>
                <c:pt idx="0">
                  <c:v>3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3</c:v>
                </c:pt>
                <c:pt idx="5">
                  <c:v>8</c:v>
                </c:pt>
                <c:pt idx="6">
                  <c:v>2</c:v>
                </c:pt>
                <c:pt idx="7">
                  <c:v>1</c:v>
                </c:pt>
                <c:pt idx="8">
                  <c:v>1</c:v>
                </c:pt>
                <c:pt idx="9">
                  <c:v>4</c:v>
                </c:pt>
                <c:pt idx="10">
                  <c:v>5</c:v>
                </c:pt>
                <c:pt idx="11">
                  <c:v>14</c:v>
                </c:pt>
                <c:pt idx="12">
                  <c:v>1</c:v>
                </c:pt>
                <c:pt idx="13">
                  <c:v>4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  <c:pt idx="20">
                  <c:v>4</c:v>
                </c:pt>
                <c:pt idx="21">
                  <c:v>10</c:v>
                </c:pt>
              </c:numCache>
            </c:numRef>
          </c:val>
        </c:ser>
        <c:shape val="cylinder"/>
        <c:axId val="49141248"/>
        <c:axId val="49142784"/>
        <c:axId val="0"/>
      </c:bar3DChart>
      <c:catAx>
        <c:axId val="49141248"/>
        <c:scaling>
          <c:orientation val="minMax"/>
        </c:scaling>
        <c:axPos val="b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49142784"/>
        <c:crosses val="autoZero"/>
        <c:auto val="1"/>
        <c:lblAlgn val="ctr"/>
        <c:lblOffset val="100"/>
      </c:catAx>
      <c:valAx>
        <c:axId val="49142784"/>
        <c:scaling>
          <c:orientation val="minMax"/>
          <c:max val="18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49141248"/>
        <c:crosses val="autoZero"/>
        <c:crossBetween val="between"/>
        <c:majorUnit val="2"/>
      </c:valAx>
    </c:plotArea>
    <c:plotVisOnly val="1"/>
  </c:chart>
  <c:spPr>
    <a:solidFill>
      <a:schemeClr val="accent6">
        <a:lumMod val="75000"/>
        <a:alpha val="93000"/>
      </a:schemeClr>
    </a:solidFill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641" footer="0.3149606200000064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42"/>
  <c:chart>
    <c:title>
      <c:tx>
        <c:rich>
          <a:bodyPr/>
          <a:lstStyle/>
          <a:p>
            <a:pPr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Curso/Nível</a:t>
            </a:r>
            <a:r>
              <a:rPr lang="en-US" sz="1600" baseline="0">
                <a:solidFill>
                  <a:schemeClr val="tx2">
                    <a:lumMod val="50000"/>
                  </a:schemeClr>
                </a:solidFill>
              </a:rPr>
              <a:t> </a:t>
            </a: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Estagiários  no TCE/SC</a:t>
            </a:r>
          </a:p>
          <a:p>
            <a:pPr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000" b="0">
                <a:solidFill>
                  <a:schemeClr val="tx2">
                    <a:lumMod val="50000"/>
                  </a:schemeClr>
                </a:solidFill>
              </a:rPr>
              <a:t>Período:  Fevereiro </a:t>
            </a:r>
            <a:r>
              <a:rPr lang="en-US" sz="1000" b="0" baseline="0">
                <a:solidFill>
                  <a:schemeClr val="tx2">
                    <a:lumMod val="50000"/>
                  </a:schemeClr>
                </a:solidFill>
              </a:rPr>
              <a:t>/2014	</a:t>
            </a:r>
            <a:endParaRPr lang="en-US" sz="1000" b="0">
              <a:solidFill>
                <a:schemeClr val="tx2">
                  <a:lumMod val="50000"/>
                </a:schemeClr>
              </a:solidFill>
            </a:endParaRPr>
          </a:p>
        </c:rich>
      </c:tx>
    </c:title>
    <c:view3D>
      <c:rotX val="40"/>
      <c:perspective val="0"/>
    </c:view3D>
    <c:plotArea>
      <c:layout/>
      <c:pie3DChart>
        <c:varyColors val="1"/>
        <c:ser>
          <c:idx val="0"/>
          <c:order val="0"/>
          <c:explosion val="21"/>
          <c:dLbls>
            <c:dLbl>
              <c:idx val="0"/>
              <c:layout>
                <c:manualLayout>
                  <c:x val="-0.13717276638298517"/>
                  <c:y val="3.7916435090965452E-3"/>
                </c:manualLayout>
              </c:layout>
              <c:dLblPos val="bestFit"/>
              <c:showVal val="1"/>
            </c:dLbl>
            <c:dLbl>
              <c:idx val="1"/>
              <c:layout>
                <c:manualLayout>
                  <c:x val="-2.024948971881858E-2"/>
                  <c:y val="-0.19881039286276619"/>
                </c:manualLayout>
              </c:layout>
              <c:dLblPos val="bestFit"/>
              <c:showVal val="1"/>
            </c:dLbl>
            <c:dLbl>
              <c:idx val="2"/>
              <c:layout>
                <c:manualLayout>
                  <c:x val="0.11663357022299201"/>
                  <c:y val="-0.11217645839202305"/>
                </c:manualLayout>
              </c:layout>
              <c:dLblPos val="bestFit"/>
              <c:showVal val="1"/>
            </c:dLbl>
            <c:dLbl>
              <c:idx val="3"/>
              <c:layout>
                <c:manualLayout>
                  <c:x val="-4.0682675751284363E-2"/>
                  <c:y val="7.1076632156580832E-2"/>
                </c:manualLayout>
              </c:layout>
              <c:dLblPos val="bestFit"/>
              <c:showVal val="1"/>
            </c:dLbl>
            <c:dLbl>
              <c:idx val="4"/>
              <c:layout>
                <c:manualLayout>
                  <c:x val="-3.5380122847319055E-2"/>
                  <c:y val="-1.0401930513535143E-2"/>
                </c:manualLayout>
              </c:layout>
              <c:dLblPos val="bestFit"/>
              <c:showVal val="1"/>
            </c:dLbl>
            <c:dLbl>
              <c:idx val="5"/>
              <c:layout>
                <c:manualLayout>
                  <c:x val="-2.0177124504351489E-2"/>
                  <c:y val="-6.6199915333716081E-2"/>
                </c:manualLayout>
              </c:layout>
              <c:dLblPos val="bestFit"/>
              <c:showVal val="1"/>
            </c:dLbl>
            <c:dLbl>
              <c:idx val="6"/>
              <c:layout>
                <c:manualLayout>
                  <c:x val="2.7237972025442193E-2"/>
                  <c:y val="-7.3826248687596185E-2"/>
                </c:manualLayout>
              </c:layout>
              <c:dLblPos val="bestFit"/>
              <c:showVal val="1"/>
            </c:dLbl>
            <c:dLbl>
              <c:idx val="7"/>
              <c:layout>
                <c:manualLayout>
                  <c:x val="4.6472138491958047E-2"/>
                  <c:y val="0.12204222004981224"/>
                </c:manualLayout>
              </c:layout>
              <c:dLblPos val="bestFit"/>
              <c:showVal val="1"/>
            </c:dLbl>
            <c:spPr>
              <a:ln>
                <a:solidFill>
                  <a:schemeClr val="tx1">
                    <a:alpha val="54000"/>
                  </a:schemeClr>
                </a:solidFill>
              </a:ln>
            </c:spPr>
            <c:txPr>
              <a:bodyPr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dLblPos val="bestFit"/>
            <c:showVal val="1"/>
            <c:showLeaderLines val="1"/>
          </c:dLbls>
          <c:cat>
            <c:strRef>
              <c:f>FEV!$A$25:$A$32</c:f>
              <c:strCache>
                <c:ptCount val="8"/>
                <c:pt idx="0">
                  <c:v>DIREITO</c:v>
                </c:pt>
                <c:pt idx="1">
                  <c:v>ADMINISTRAÇÃO</c:v>
                </c:pt>
                <c:pt idx="2">
                  <c:v>CIÊNCIAS CONTÁBEIS</c:v>
                </c:pt>
                <c:pt idx="3">
                  <c:v>CIÊNCIAS ECONÔMICAS</c:v>
                </c:pt>
                <c:pt idx="4">
                  <c:v>JORNALISMO</c:v>
                </c:pt>
                <c:pt idx="5">
                  <c:v>BIBLIOTECONOMIA</c:v>
                </c:pt>
                <c:pt idx="6">
                  <c:v>ARQUITETURA</c:v>
                </c:pt>
                <c:pt idx="7">
                  <c:v>NÍVEL MÉDIO</c:v>
                </c:pt>
              </c:strCache>
            </c:strRef>
          </c:cat>
          <c:val>
            <c:numRef>
              <c:f>FEV!$B$25:$B$32</c:f>
              <c:numCache>
                <c:formatCode>General</c:formatCode>
                <c:ptCount val="8"/>
                <c:pt idx="0">
                  <c:v>12</c:v>
                </c:pt>
                <c:pt idx="1">
                  <c:v>7</c:v>
                </c:pt>
                <c:pt idx="2">
                  <c:v>5</c:v>
                </c:pt>
                <c:pt idx="3">
                  <c:v>1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</c:numCache>
            </c:numRef>
          </c:val>
        </c:ser>
      </c:pie3DChart>
    </c:plotArea>
    <c:legend>
      <c:legendPos val="r"/>
      <c:layout>
        <c:manualLayout>
          <c:xMode val="edge"/>
          <c:yMode val="edge"/>
          <c:x val="0.70109269836623245"/>
          <c:y val="0.19316826634321627"/>
          <c:w val="0.25738047486652332"/>
          <c:h val="0.7080469137162051"/>
        </c:manualLayout>
      </c:layout>
      <c:spPr>
        <a:solidFill>
          <a:schemeClr val="accent5">
            <a:lumMod val="40000"/>
            <a:lumOff val="60000"/>
          </a:schemeClr>
        </a:solidFill>
      </c:spPr>
      <c:txPr>
        <a:bodyPr/>
        <a:lstStyle/>
        <a:p>
          <a:pPr rtl="0">
            <a:defRPr sz="1000">
              <a:solidFill>
                <a:srgbClr val="002060"/>
              </a:solidFill>
            </a:defRPr>
          </a:pPr>
          <a:endParaRPr lang="pt-BR"/>
        </a:p>
      </c:txPr>
    </c:legend>
    <c:plotVisOnly val="1"/>
  </c:chart>
  <c:spPr>
    <a:solidFill>
      <a:schemeClr val="accent5">
        <a:lumMod val="40000"/>
        <a:lumOff val="60000"/>
      </a:schemeClr>
    </a:solidFill>
    <a:ln>
      <a:solidFill>
        <a:srgbClr val="4F81BD"/>
      </a:solidFill>
    </a:ln>
    <a:scene3d>
      <a:camera prst="orthographicFront"/>
      <a:lightRig rig="threePt" dir="t"/>
    </a:scene3d>
    <a:sp3d prstMaterial="softEdge">
      <a:bevelT/>
      <a:bevelB/>
    </a:sp3d>
  </c:spPr>
  <c:printSettings>
    <c:headerFooter/>
    <c:pageMargins b="0.78740157499999996" l="0.511811024" r="0.511811024" t="0.78740157499999996" header="0.31496062000000508" footer="0.31496062000000508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34"/>
  <c:chart>
    <c:title>
      <c:tx>
        <c:rich>
          <a:bodyPr/>
          <a:lstStyle/>
          <a:p>
            <a:pPr>
              <a:defRPr/>
            </a:pPr>
            <a:r>
              <a:rPr lang="pt-BR" sz="1600"/>
              <a:t>Lotação Estagiários no TCE/SC</a:t>
            </a:r>
          </a:p>
          <a:p>
            <a:pPr>
              <a:defRPr/>
            </a:pPr>
            <a:r>
              <a:rPr lang="pt-BR" sz="1000" b="0"/>
              <a:t>Período:  Fevereiro / 2014</a:t>
            </a:r>
          </a:p>
        </c:rich>
      </c:tx>
      <c:overlay val="1"/>
    </c:title>
    <c:view3D>
      <c:rotX val="10"/>
      <c:rotY val="0"/>
      <c:perspective val="0"/>
    </c:view3D>
    <c:floor>
      <c:spPr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floor>
    <c:sideWall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sideWall>
    <c:backWall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backWall>
    <c:plotArea>
      <c:layout>
        <c:manualLayout>
          <c:layoutTarget val="inner"/>
          <c:xMode val="edge"/>
          <c:yMode val="edge"/>
          <c:x val="8.4488407699037621E-2"/>
          <c:y val="0.20417833187518244"/>
          <c:w val="0.88495603674540679"/>
          <c:h val="0.58786854768153951"/>
        </c:manualLayout>
      </c:layout>
      <c:bar3DChart>
        <c:barDir val="col"/>
        <c:grouping val="clustered"/>
        <c:ser>
          <c:idx val="0"/>
          <c:order val="0"/>
          <c:cat>
            <c:strRef>
              <c:f>FEV!$A$6:$A$22</c:f>
              <c:strCache>
                <c:ptCount val="17"/>
                <c:pt idx="0">
                  <c:v>COG</c:v>
                </c:pt>
                <c:pt idx="1">
                  <c:v>COR</c:v>
                </c:pt>
                <c:pt idx="2">
                  <c:v>DAE</c:v>
                </c:pt>
                <c:pt idx="3">
                  <c:v>DAF</c:v>
                </c:pt>
                <c:pt idx="4">
                  <c:v>DAP</c:v>
                </c:pt>
                <c:pt idx="5">
                  <c:v>DCE</c:v>
                </c:pt>
                <c:pt idx="6">
                  <c:v>DIN</c:v>
                </c:pt>
                <c:pt idx="7">
                  <c:v>DLC</c:v>
                </c:pt>
                <c:pt idx="8">
                  <c:v>DMU</c:v>
                </c:pt>
                <c:pt idx="9">
                  <c:v>DPE</c:v>
                </c:pt>
                <c:pt idx="10">
                  <c:v>GAA/GS</c:v>
                </c:pt>
                <c:pt idx="11">
                  <c:v>GAA/SNI</c:v>
                </c:pt>
                <c:pt idx="12">
                  <c:v>GAC/JG</c:v>
                </c:pt>
                <c:pt idx="13">
                  <c:v>GAC/SRJ</c:v>
                </c:pt>
                <c:pt idx="14">
                  <c:v>GAP/Eng</c:v>
                </c:pt>
                <c:pt idx="15">
                  <c:v>ICON/BIB</c:v>
                </c:pt>
                <c:pt idx="16">
                  <c:v>SEG</c:v>
                </c:pt>
              </c:strCache>
            </c:strRef>
          </c:cat>
          <c:val>
            <c:numRef>
              <c:f>FEV!$AB$6:$AB$22</c:f>
              <c:numCache>
                <c:formatCode>General</c:formatCode>
                <c:ptCount val="17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3</c:v>
                </c:pt>
                <c:pt idx="5">
                  <c:v>2</c:v>
                </c:pt>
                <c:pt idx="6">
                  <c:v>0</c:v>
                </c:pt>
                <c:pt idx="7">
                  <c:v>3</c:v>
                </c:pt>
                <c:pt idx="8">
                  <c:v>6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</c:numCache>
            </c:numRef>
          </c:val>
        </c:ser>
        <c:shape val="cylinder"/>
        <c:axId val="70179840"/>
        <c:axId val="70185728"/>
        <c:axId val="0"/>
      </c:bar3DChart>
      <c:catAx>
        <c:axId val="70179840"/>
        <c:scaling>
          <c:orientation val="minMax"/>
        </c:scaling>
        <c:axPos val="b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70185728"/>
        <c:crosses val="autoZero"/>
        <c:auto val="1"/>
        <c:lblAlgn val="ctr"/>
        <c:lblOffset val="100"/>
      </c:catAx>
      <c:valAx>
        <c:axId val="70185728"/>
        <c:scaling>
          <c:orientation val="minMax"/>
          <c:max val="18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70179840"/>
        <c:crosses val="autoZero"/>
        <c:crossBetween val="between"/>
        <c:majorUnit val="2"/>
      </c:valAx>
    </c:plotArea>
    <c:plotVisOnly val="1"/>
  </c:chart>
  <c:spPr>
    <a:solidFill>
      <a:schemeClr val="accent6">
        <a:lumMod val="75000"/>
        <a:alpha val="93000"/>
      </a:schemeClr>
    </a:solidFill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508" footer="0.31496062000000508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42"/>
  <c:chart>
    <c:title>
      <c:tx>
        <c:rich>
          <a:bodyPr/>
          <a:lstStyle/>
          <a:p>
            <a:pPr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Curso/Nível</a:t>
            </a:r>
            <a:r>
              <a:rPr lang="en-US" sz="1600" baseline="0">
                <a:solidFill>
                  <a:schemeClr val="tx2">
                    <a:lumMod val="50000"/>
                  </a:schemeClr>
                </a:solidFill>
              </a:rPr>
              <a:t> </a:t>
            </a: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Estagiários  no TCE/SC</a:t>
            </a:r>
          </a:p>
          <a:p>
            <a:pPr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000" b="0">
                <a:solidFill>
                  <a:schemeClr val="tx2">
                    <a:lumMod val="50000"/>
                  </a:schemeClr>
                </a:solidFill>
              </a:rPr>
              <a:t>Período:  Março </a:t>
            </a:r>
            <a:r>
              <a:rPr lang="en-US" sz="1000" b="0" baseline="0">
                <a:solidFill>
                  <a:schemeClr val="tx2">
                    <a:lumMod val="50000"/>
                  </a:schemeClr>
                </a:solidFill>
              </a:rPr>
              <a:t>/2014	</a:t>
            </a:r>
            <a:endParaRPr lang="en-US" sz="1000" b="0">
              <a:solidFill>
                <a:schemeClr val="tx2">
                  <a:lumMod val="50000"/>
                </a:schemeClr>
              </a:solidFill>
            </a:endParaRPr>
          </a:p>
        </c:rich>
      </c:tx>
    </c:title>
    <c:view3D>
      <c:rotX val="40"/>
      <c:perspective val="0"/>
    </c:view3D>
    <c:plotArea>
      <c:layout/>
      <c:pie3DChart>
        <c:varyColors val="1"/>
        <c:ser>
          <c:idx val="0"/>
          <c:order val="0"/>
          <c:explosion val="21"/>
          <c:dLbls>
            <c:dLbl>
              <c:idx val="0"/>
              <c:layout>
                <c:manualLayout>
                  <c:x val="-0.13717276638298517"/>
                  <c:y val="3.7916435090965452E-3"/>
                </c:manualLayout>
              </c:layout>
              <c:dLblPos val="bestFit"/>
              <c:showVal val="1"/>
            </c:dLbl>
            <c:dLbl>
              <c:idx val="1"/>
              <c:layout>
                <c:manualLayout>
                  <c:x val="-2.024948971881858E-2"/>
                  <c:y val="-0.19881039286276631"/>
                </c:manualLayout>
              </c:layout>
              <c:dLblPos val="bestFit"/>
              <c:showVal val="1"/>
            </c:dLbl>
            <c:dLbl>
              <c:idx val="2"/>
              <c:layout>
                <c:manualLayout>
                  <c:x val="8.3085020670708346E-2"/>
                  <c:y val="1.0747574759258943E-2"/>
                </c:manualLayout>
              </c:layout>
              <c:dLblPos val="bestFit"/>
              <c:showVal val="1"/>
            </c:dLbl>
            <c:dLbl>
              <c:idx val="3"/>
              <c:layout>
                <c:manualLayout>
                  <c:x val="-4.06826617004135E-2"/>
                  <c:y val="3.1449296256089295E-3"/>
                </c:manualLayout>
              </c:layout>
              <c:dLblPos val="bestFit"/>
              <c:showVal val="1"/>
            </c:dLbl>
            <c:dLbl>
              <c:idx val="4"/>
              <c:layout>
                <c:manualLayout>
                  <c:x val="-3.5380122847319055E-2"/>
                  <c:y val="-1.0401930513535143E-2"/>
                </c:manualLayout>
              </c:layout>
              <c:dLblPos val="bestFit"/>
              <c:showVal val="1"/>
            </c:dLbl>
            <c:dLbl>
              <c:idx val="5"/>
              <c:layout>
                <c:manualLayout>
                  <c:x val="-2.0177124504351489E-2"/>
                  <c:y val="-6.6199915333716081E-2"/>
                </c:manualLayout>
              </c:layout>
              <c:dLblPos val="bestFit"/>
              <c:showVal val="1"/>
            </c:dLbl>
            <c:dLbl>
              <c:idx val="6"/>
              <c:layout>
                <c:manualLayout>
                  <c:x val="4.1915474633804864E-2"/>
                  <c:y val="-4.4712661888608556E-2"/>
                </c:manualLayout>
              </c:layout>
              <c:dLblPos val="bestFit"/>
              <c:showVal val="1"/>
            </c:dLbl>
            <c:dLbl>
              <c:idx val="7"/>
              <c:layout>
                <c:manualLayout>
                  <c:x val="2.9697798206337257E-2"/>
                  <c:y val="1.2057558809190592E-2"/>
                </c:manualLayout>
              </c:layout>
              <c:dLblPos val="bestFit"/>
              <c:showVal val="1"/>
            </c:dLbl>
            <c:spPr>
              <a:ln>
                <a:solidFill>
                  <a:schemeClr val="tx1">
                    <a:alpha val="54000"/>
                  </a:schemeClr>
                </a:solidFill>
              </a:ln>
            </c:spPr>
            <c:txPr>
              <a:bodyPr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dLblPos val="bestFit"/>
            <c:showVal val="1"/>
            <c:showLeaderLines val="1"/>
          </c:dLbls>
          <c:cat>
            <c:strRef>
              <c:f>MAR!$A$25:$A$32</c:f>
              <c:strCache>
                <c:ptCount val="8"/>
                <c:pt idx="0">
                  <c:v>DIREITO</c:v>
                </c:pt>
                <c:pt idx="1">
                  <c:v>ADMINISTRAÇÃO</c:v>
                </c:pt>
                <c:pt idx="2">
                  <c:v>CIÊNCIAS CONTÁBEIS</c:v>
                </c:pt>
                <c:pt idx="3">
                  <c:v>CIÊNCIAS ECONÔMICAS</c:v>
                </c:pt>
                <c:pt idx="4">
                  <c:v>JORNALISMO</c:v>
                </c:pt>
                <c:pt idx="5">
                  <c:v>BIBLIOTECONOMIA</c:v>
                </c:pt>
                <c:pt idx="6">
                  <c:v>ARQUITETURA</c:v>
                </c:pt>
                <c:pt idx="7">
                  <c:v>NÍVEL MÉDIO</c:v>
                </c:pt>
              </c:strCache>
            </c:strRef>
          </c:cat>
          <c:val>
            <c:numRef>
              <c:f>MAR!$B$25:$B$32</c:f>
              <c:numCache>
                <c:formatCode>General</c:formatCode>
                <c:ptCount val="8"/>
                <c:pt idx="0">
                  <c:v>10</c:v>
                </c:pt>
                <c:pt idx="1">
                  <c:v>8</c:v>
                </c:pt>
                <c:pt idx="2">
                  <c:v>5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</c:numCache>
            </c:numRef>
          </c:val>
        </c:ser>
      </c:pie3DChart>
    </c:plotArea>
    <c:legend>
      <c:legendPos val="r"/>
      <c:layout>
        <c:manualLayout>
          <c:xMode val="edge"/>
          <c:yMode val="edge"/>
          <c:x val="0.70109269836623245"/>
          <c:y val="0.19316826634321627"/>
          <c:w val="0.25738047486652332"/>
          <c:h val="0.7080469137162051"/>
        </c:manualLayout>
      </c:layout>
      <c:spPr>
        <a:solidFill>
          <a:schemeClr val="accent5">
            <a:lumMod val="40000"/>
            <a:lumOff val="60000"/>
          </a:schemeClr>
        </a:solidFill>
      </c:spPr>
      <c:txPr>
        <a:bodyPr/>
        <a:lstStyle/>
        <a:p>
          <a:pPr rtl="0">
            <a:defRPr sz="1000">
              <a:solidFill>
                <a:srgbClr val="002060"/>
              </a:solidFill>
            </a:defRPr>
          </a:pPr>
          <a:endParaRPr lang="pt-BR"/>
        </a:p>
      </c:txPr>
    </c:legend>
    <c:plotVisOnly val="1"/>
  </c:chart>
  <c:spPr>
    <a:solidFill>
      <a:schemeClr val="accent5">
        <a:lumMod val="40000"/>
        <a:lumOff val="60000"/>
      </a:schemeClr>
    </a:solidFill>
    <a:ln>
      <a:solidFill>
        <a:srgbClr val="4F81BD"/>
      </a:solidFill>
    </a:ln>
    <a:scene3d>
      <a:camera prst="orthographicFront"/>
      <a:lightRig rig="threePt" dir="t"/>
    </a:scene3d>
    <a:sp3d prstMaterial="softEdge">
      <a:bevelT/>
      <a:bevelB/>
    </a:sp3d>
  </c:spPr>
  <c:printSettings>
    <c:headerFooter/>
    <c:pageMargins b="0.78740157499999996" l="0.511811024" r="0.511811024" t="0.78740157499999996" header="0.31496062000000524" footer="0.31496062000000524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34"/>
  <c:chart>
    <c:title>
      <c:tx>
        <c:rich>
          <a:bodyPr/>
          <a:lstStyle/>
          <a:p>
            <a:pPr>
              <a:defRPr/>
            </a:pPr>
            <a:r>
              <a:rPr lang="pt-BR" sz="1600"/>
              <a:t>Lotação Estagiários no TCE/SC</a:t>
            </a:r>
          </a:p>
          <a:p>
            <a:pPr>
              <a:defRPr/>
            </a:pPr>
            <a:r>
              <a:rPr lang="pt-BR" sz="1000" b="0"/>
              <a:t>Período:  Março / 2014</a:t>
            </a:r>
          </a:p>
        </c:rich>
      </c:tx>
      <c:overlay val="1"/>
    </c:title>
    <c:view3D>
      <c:rotX val="10"/>
      <c:rotY val="0"/>
      <c:perspective val="0"/>
    </c:view3D>
    <c:floor>
      <c:spPr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floor>
    <c:sideWall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sideWall>
    <c:backWall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backWall>
    <c:plotArea>
      <c:layout>
        <c:manualLayout>
          <c:layoutTarget val="inner"/>
          <c:xMode val="edge"/>
          <c:yMode val="edge"/>
          <c:x val="8.4488407699037621E-2"/>
          <c:y val="0.20417833187518244"/>
          <c:w val="0.88495603674540679"/>
          <c:h val="0.58786854768153951"/>
        </c:manualLayout>
      </c:layout>
      <c:bar3DChart>
        <c:barDir val="col"/>
        <c:grouping val="clustered"/>
        <c:ser>
          <c:idx val="0"/>
          <c:order val="0"/>
          <c:cat>
            <c:strRef>
              <c:f>MAR!$A$6:$A$22</c:f>
              <c:strCache>
                <c:ptCount val="17"/>
                <c:pt idx="0">
                  <c:v>COG</c:v>
                </c:pt>
                <c:pt idx="1">
                  <c:v>COR</c:v>
                </c:pt>
                <c:pt idx="2">
                  <c:v>DAE</c:v>
                </c:pt>
                <c:pt idx="3">
                  <c:v>DAF</c:v>
                </c:pt>
                <c:pt idx="4">
                  <c:v>DAP</c:v>
                </c:pt>
                <c:pt idx="5">
                  <c:v>DCE</c:v>
                </c:pt>
                <c:pt idx="6">
                  <c:v>DIN</c:v>
                </c:pt>
                <c:pt idx="7">
                  <c:v>DLC</c:v>
                </c:pt>
                <c:pt idx="8">
                  <c:v>DMU</c:v>
                </c:pt>
                <c:pt idx="9">
                  <c:v>DPE</c:v>
                </c:pt>
                <c:pt idx="10">
                  <c:v>GAA/GS</c:v>
                </c:pt>
                <c:pt idx="11">
                  <c:v>GAA/SNI</c:v>
                </c:pt>
                <c:pt idx="12">
                  <c:v>GAC/JG</c:v>
                </c:pt>
                <c:pt idx="13">
                  <c:v>GAC/SRJ</c:v>
                </c:pt>
                <c:pt idx="14">
                  <c:v>GAP/Eng</c:v>
                </c:pt>
                <c:pt idx="15">
                  <c:v>ICON/BIB</c:v>
                </c:pt>
                <c:pt idx="16">
                  <c:v>SEG</c:v>
                </c:pt>
              </c:strCache>
            </c:strRef>
          </c:cat>
          <c:val>
            <c:numRef>
              <c:f>MAR!$AB$6:$AB$22</c:f>
              <c:numCache>
                <c:formatCode>General</c:formatCode>
                <c:ptCount val="17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2</c:v>
                </c:pt>
                <c:pt idx="5">
                  <c:v>2</c:v>
                </c:pt>
                <c:pt idx="6">
                  <c:v>0</c:v>
                </c:pt>
                <c:pt idx="7">
                  <c:v>3</c:v>
                </c:pt>
                <c:pt idx="8">
                  <c:v>6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2</c:v>
                </c:pt>
              </c:numCache>
            </c:numRef>
          </c:val>
        </c:ser>
        <c:shape val="cylinder"/>
        <c:axId val="73235072"/>
        <c:axId val="73269632"/>
        <c:axId val="0"/>
      </c:bar3DChart>
      <c:catAx>
        <c:axId val="73235072"/>
        <c:scaling>
          <c:orientation val="minMax"/>
        </c:scaling>
        <c:axPos val="b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73269632"/>
        <c:crosses val="autoZero"/>
        <c:auto val="1"/>
        <c:lblAlgn val="ctr"/>
        <c:lblOffset val="100"/>
      </c:catAx>
      <c:valAx>
        <c:axId val="73269632"/>
        <c:scaling>
          <c:orientation val="minMax"/>
          <c:max val="18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73235072"/>
        <c:crosses val="autoZero"/>
        <c:crossBetween val="between"/>
        <c:majorUnit val="2"/>
      </c:valAx>
    </c:plotArea>
    <c:plotVisOnly val="1"/>
  </c:chart>
  <c:spPr>
    <a:solidFill>
      <a:schemeClr val="accent6">
        <a:lumMod val="75000"/>
        <a:alpha val="93000"/>
      </a:schemeClr>
    </a:solidFill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524" footer="0.31496062000000524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42"/>
  <c:chart>
    <c:title>
      <c:tx>
        <c:rich>
          <a:bodyPr/>
          <a:lstStyle/>
          <a:p>
            <a:pPr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Curso/Nível</a:t>
            </a:r>
            <a:r>
              <a:rPr lang="en-US" sz="1600" baseline="0">
                <a:solidFill>
                  <a:schemeClr val="tx2">
                    <a:lumMod val="50000"/>
                  </a:schemeClr>
                </a:solidFill>
              </a:rPr>
              <a:t> </a:t>
            </a: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Estagiários  no TCE/SC</a:t>
            </a:r>
          </a:p>
          <a:p>
            <a:pPr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000" b="0">
                <a:solidFill>
                  <a:schemeClr val="tx2">
                    <a:lumMod val="50000"/>
                  </a:schemeClr>
                </a:solidFill>
              </a:rPr>
              <a:t>Período:  Abril </a:t>
            </a:r>
            <a:r>
              <a:rPr lang="en-US" sz="1000" b="0" baseline="0">
                <a:solidFill>
                  <a:schemeClr val="tx2">
                    <a:lumMod val="50000"/>
                  </a:schemeClr>
                </a:solidFill>
              </a:rPr>
              <a:t>/2014	</a:t>
            </a:r>
            <a:endParaRPr lang="en-US" sz="1000" b="0">
              <a:solidFill>
                <a:schemeClr val="tx2">
                  <a:lumMod val="50000"/>
                </a:schemeClr>
              </a:solidFill>
            </a:endParaRPr>
          </a:p>
        </c:rich>
      </c:tx>
    </c:title>
    <c:view3D>
      <c:rotX val="40"/>
      <c:perspective val="0"/>
    </c:view3D>
    <c:plotArea>
      <c:layout>
        <c:manualLayout>
          <c:layoutTarget val="inner"/>
          <c:xMode val="edge"/>
          <c:yMode val="edge"/>
          <c:x val="6.9923293841053585E-2"/>
          <c:y val="0.21838399471014042"/>
          <c:w val="0.60989222173792446"/>
          <c:h val="0.68853378067560767"/>
        </c:manualLayout>
      </c:layout>
      <c:pie3DChart>
        <c:varyColors val="1"/>
        <c:ser>
          <c:idx val="0"/>
          <c:order val="0"/>
          <c:explosion val="21"/>
          <c:dLbls>
            <c:dLbl>
              <c:idx val="0"/>
              <c:layout>
                <c:manualLayout>
                  <c:x val="-0.10572093222913462"/>
                  <c:y val="5.5549131151741739E-2"/>
                </c:manualLayout>
              </c:layout>
              <c:dLblPos val="bestFit"/>
              <c:showVal val="1"/>
            </c:dLbl>
            <c:dLbl>
              <c:idx val="1"/>
              <c:layout>
                <c:manualLayout>
                  <c:x val="4.4750927870454829E-2"/>
                  <c:y val="-0.19881039286276511"/>
                </c:manualLayout>
              </c:layout>
              <c:dLblPos val="bestFit"/>
              <c:showVal val="1"/>
            </c:dLbl>
            <c:dLbl>
              <c:idx val="2"/>
              <c:layout>
                <c:manualLayout>
                  <c:x val="5.3729973187515684E-2"/>
                  <c:y val="4.2778888039283324E-3"/>
                </c:manualLayout>
              </c:layout>
              <c:dLblPos val="bestFit"/>
              <c:showVal val="1"/>
            </c:dLbl>
            <c:dLbl>
              <c:idx val="3"/>
              <c:layout>
                <c:manualLayout>
                  <c:x val="5.3672848066991539E-2"/>
                  <c:y val="3.5493359402262205E-2"/>
                </c:manualLayout>
              </c:layout>
              <c:dLblPos val="bestFit"/>
              <c:showVal val="1"/>
            </c:dLbl>
            <c:dLbl>
              <c:idx val="4"/>
              <c:layout>
                <c:manualLayout>
                  <c:x val="4.2201100236425364E-2"/>
                  <c:y val="5.7529772017436573E-2"/>
                </c:manualLayout>
              </c:layout>
              <c:dLblPos val="bestFit"/>
              <c:showVal val="1"/>
            </c:dLbl>
            <c:dLbl>
              <c:idx val="5"/>
              <c:layout>
                <c:manualLayout>
                  <c:x val="-2.0177124504351489E-2"/>
                  <c:y val="-6.6199915333716081E-2"/>
                </c:manualLayout>
              </c:layout>
              <c:dLblPos val="bestFit"/>
              <c:showVal val="1"/>
            </c:dLbl>
            <c:dLbl>
              <c:idx val="6"/>
              <c:layout>
                <c:manualLayout>
                  <c:x val="2.9334574896646433E-2"/>
                  <c:y val="7.8211371262673829E-2"/>
                </c:manualLayout>
              </c:layout>
              <c:dLblPos val="bestFit"/>
              <c:showVal val="1"/>
            </c:dLbl>
            <c:dLbl>
              <c:idx val="7"/>
              <c:layout>
                <c:manualLayout>
                  <c:x val="2.9697798206337257E-2"/>
                  <c:y val="1.2057558809190592E-2"/>
                </c:manualLayout>
              </c:layout>
              <c:dLblPos val="bestFit"/>
              <c:showVal val="1"/>
            </c:dLbl>
            <c:spPr>
              <a:solidFill>
                <a:srgbClr val="FFFF00"/>
              </a:solidFill>
              <a:ln>
                <a:solidFill>
                  <a:schemeClr val="tx1">
                    <a:alpha val="54000"/>
                  </a:schemeClr>
                </a:solidFill>
              </a:ln>
            </c:spPr>
            <c:txPr>
              <a:bodyPr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dLblPos val="bestFit"/>
            <c:showVal val="1"/>
            <c:showLeaderLines val="1"/>
          </c:dLbls>
          <c:cat>
            <c:strRef>
              <c:f>ABR!$A$25:$A$32</c:f>
              <c:strCache>
                <c:ptCount val="8"/>
                <c:pt idx="0">
                  <c:v>DIREITO</c:v>
                </c:pt>
                <c:pt idx="1">
                  <c:v>ADMINISTRAÇÃO</c:v>
                </c:pt>
                <c:pt idx="2">
                  <c:v>CIÊNCIAS CONTÁBEIS</c:v>
                </c:pt>
                <c:pt idx="3">
                  <c:v>CIÊNCIAS ECONÔMICAS</c:v>
                </c:pt>
                <c:pt idx="4">
                  <c:v>JORNALISMO</c:v>
                </c:pt>
                <c:pt idx="5">
                  <c:v>BIBLIOTECONOMIA</c:v>
                </c:pt>
                <c:pt idx="6">
                  <c:v>ARQUITETURA</c:v>
                </c:pt>
                <c:pt idx="7">
                  <c:v>NÍVEL MÉDIO</c:v>
                </c:pt>
              </c:strCache>
            </c:strRef>
          </c:cat>
          <c:val>
            <c:numRef>
              <c:f>ABR!$B$25:$B$32</c:f>
              <c:numCache>
                <c:formatCode>General</c:formatCode>
                <c:ptCount val="8"/>
                <c:pt idx="0">
                  <c:v>5</c:v>
                </c:pt>
                <c:pt idx="1">
                  <c:v>6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</c:numCache>
            </c:numRef>
          </c:val>
        </c:ser>
      </c:pie3DChart>
    </c:plotArea>
    <c:legend>
      <c:legendPos val="r"/>
      <c:layout>
        <c:manualLayout>
          <c:xMode val="edge"/>
          <c:yMode val="edge"/>
          <c:x val="0.70109269836623245"/>
          <c:y val="0.19316826634321627"/>
          <c:w val="0.25738047486652332"/>
          <c:h val="0.7080469137162051"/>
        </c:manualLayout>
      </c:layout>
      <c:spPr>
        <a:solidFill>
          <a:schemeClr val="accent5">
            <a:lumMod val="40000"/>
            <a:lumOff val="60000"/>
          </a:schemeClr>
        </a:solidFill>
      </c:spPr>
      <c:txPr>
        <a:bodyPr/>
        <a:lstStyle/>
        <a:p>
          <a:pPr rtl="0">
            <a:defRPr sz="1000">
              <a:solidFill>
                <a:srgbClr val="002060"/>
              </a:solidFill>
            </a:defRPr>
          </a:pPr>
          <a:endParaRPr lang="pt-BR"/>
        </a:p>
      </c:txPr>
    </c:legend>
    <c:plotVisOnly val="1"/>
  </c:chart>
  <c:spPr>
    <a:solidFill>
      <a:schemeClr val="accent5">
        <a:lumMod val="40000"/>
        <a:lumOff val="60000"/>
      </a:schemeClr>
    </a:solidFill>
    <a:ln>
      <a:solidFill>
        <a:srgbClr val="4F81BD"/>
      </a:solidFill>
    </a:ln>
    <a:scene3d>
      <a:camera prst="orthographicFront"/>
      <a:lightRig rig="threePt" dir="t"/>
    </a:scene3d>
    <a:sp3d prstMaterial="softEdge">
      <a:bevelT/>
      <a:bevelB/>
    </a:sp3d>
  </c:spPr>
  <c:printSettings>
    <c:headerFooter/>
    <c:pageMargins b="0.78740157499999996" l="0.511811024" r="0.511811024" t="0.78740157499999996" header="0.31496062000000541" footer="0.31496062000000541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34"/>
  <c:chart>
    <c:title>
      <c:tx>
        <c:rich>
          <a:bodyPr/>
          <a:lstStyle/>
          <a:p>
            <a:pPr>
              <a:defRPr/>
            </a:pPr>
            <a:r>
              <a:rPr lang="pt-BR" sz="1600"/>
              <a:t>Lotação Estagiários no TCE/SC</a:t>
            </a:r>
          </a:p>
          <a:p>
            <a:pPr>
              <a:defRPr/>
            </a:pPr>
            <a:r>
              <a:rPr lang="pt-BR" sz="1000" b="0"/>
              <a:t>Período:  Abril / 2014</a:t>
            </a:r>
          </a:p>
        </c:rich>
      </c:tx>
      <c:overlay val="1"/>
    </c:title>
    <c:view3D>
      <c:rotX val="10"/>
      <c:rotY val="0"/>
      <c:perspective val="0"/>
    </c:view3D>
    <c:floor>
      <c:spPr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floor>
    <c:sideWall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sideWall>
    <c:backWall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backWall>
    <c:plotArea>
      <c:layout>
        <c:manualLayout>
          <c:layoutTarget val="inner"/>
          <c:xMode val="edge"/>
          <c:yMode val="edge"/>
          <c:x val="8.4488407699037621E-2"/>
          <c:y val="0.20417833187518244"/>
          <c:w val="0.88495603674540679"/>
          <c:h val="0.58786854768153951"/>
        </c:manualLayout>
      </c:layout>
      <c:bar3DChart>
        <c:barDir val="col"/>
        <c:grouping val="clustered"/>
        <c:ser>
          <c:idx val="0"/>
          <c:order val="0"/>
          <c:cat>
            <c:strRef>
              <c:f>ABR!$A$6:$A$22</c:f>
              <c:strCache>
                <c:ptCount val="17"/>
                <c:pt idx="0">
                  <c:v>COG</c:v>
                </c:pt>
                <c:pt idx="1">
                  <c:v>COR</c:v>
                </c:pt>
                <c:pt idx="2">
                  <c:v>DAE</c:v>
                </c:pt>
                <c:pt idx="3">
                  <c:v>DAF</c:v>
                </c:pt>
                <c:pt idx="4">
                  <c:v>DAP</c:v>
                </c:pt>
                <c:pt idx="5">
                  <c:v>DCE</c:v>
                </c:pt>
                <c:pt idx="6">
                  <c:v>DIN</c:v>
                </c:pt>
                <c:pt idx="7">
                  <c:v>DLC</c:v>
                </c:pt>
                <c:pt idx="8">
                  <c:v>DMU</c:v>
                </c:pt>
                <c:pt idx="9">
                  <c:v>DPE</c:v>
                </c:pt>
                <c:pt idx="10">
                  <c:v>GAA/GS</c:v>
                </c:pt>
                <c:pt idx="11">
                  <c:v>GAA/SNI</c:v>
                </c:pt>
                <c:pt idx="12">
                  <c:v>GAC/JG</c:v>
                </c:pt>
                <c:pt idx="13">
                  <c:v>GAC/SRJ</c:v>
                </c:pt>
                <c:pt idx="14">
                  <c:v>GAP/Eng</c:v>
                </c:pt>
                <c:pt idx="15">
                  <c:v>ICON/BIB</c:v>
                </c:pt>
                <c:pt idx="16">
                  <c:v>SEG</c:v>
                </c:pt>
              </c:strCache>
            </c:strRef>
          </c:cat>
          <c:val>
            <c:numRef>
              <c:f>ABR!$AB$6:$AB$22</c:f>
              <c:numCache>
                <c:formatCode>General</c:formatCode>
                <c:ptCount val="17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3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</c:numCache>
            </c:numRef>
          </c:val>
        </c:ser>
        <c:shape val="cylinder"/>
        <c:axId val="73820800"/>
        <c:axId val="73834880"/>
        <c:axId val="0"/>
      </c:bar3DChart>
      <c:catAx>
        <c:axId val="73820800"/>
        <c:scaling>
          <c:orientation val="minMax"/>
        </c:scaling>
        <c:axPos val="b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73834880"/>
        <c:crosses val="autoZero"/>
        <c:auto val="1"/>
        <c:lblAlgn val="ctr"/>
        <c:lblOffset val="100"/>
      </c:catAx>
      <c:valAx>
        <c:axId val="73834880"/>
        <c:scaling>
          <c:orientation val="minMax"/>
          <c:max val="18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73820800"/>
        <c:crosses val="autoZero"/>
        <c:crossBetween val="between"/>
        <c:majorUnit val="2"/>
      </c:valAx>
    </c:plotArea>
    <c:plotVisOnly val="1"/>
  </c:chart>
  <c:spPr>
    <a:solidFill>
      <a:schemeClr val="accent6">
        <a:lumMod val="75000"/>
        <a:alpha val="93000"/>
      </a:schemeClr>
    </a:solidFill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541" footer="0.31496062000000541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42"/>
  <c:chart>
    <c:title>
      <c:tx>
        <c:rich>
          <a:bodyPr/>
          <a:lstStyle/>
          <a:p>
            <a:pPr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Curso/Nível</a:t>
            </a:r>
            <a:r>
              <a:rPr lang="en-US" sz="1600" baseline="0">
                <a:solidFill>
                  <a:schemeClr val="tx2">
                    <a:lumMod val="50000"/>
                  </a:schemeClr>
                </a:solidFill>
              </a:rPr>
              <a:t> </a:t>
            </a: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Estagiários  no TCE/SC</a:t>
            </a:r>
          </a:p>
          <a:p>
            <a:pPr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000" b="0">
                <a:solidFill>
                  <a:schemeClr val="tx2">
                    <a:lumMod val="50000"/>
                  </a:schemeClr>
                </a:solidFill>
              </a:rPr>
              <a:t>Período:  Maio</a:t>
            </a:r>
            <a:r>
              <a:rPr lang="en-US" sz="1000" b="0" baseline="0">
                <a:solidFill>
                  <a:schemeClr val="tx2">
                    <a:lumMod val="50000"/>
                  </a:schemeClr>
                </a:solidFill>
              </a:rPr>
              <a:t>/2014	</a:t>
            </a:r>
            <a:endParaRPr lang="en-US" sz="1000" b="0">
              <a:solidFill>
                <a:schemeClr val="tx2">
                  <a:lumMod val="50000"/>
                </a:schemeClr>
              </a:solidFill>
            </a:endParaRPr>
          </a:p>
        </c:rich>
      </c:tx>
    </c:title>
    <c:view3D>
      <c:rotX val="40"/>
      <c:perspective val="0"/>
    </c:view3D>
    <c:plotArea>
      <c:layout>
        <c:manualLayout>
          <c:layoutTarget val="inner"/>
          <c:xMode val="edge"/>
          <c:yMode val="edge"/>
          <c:x val="6.9923293841053613E-2"/>
          <c:y val="0.21838399471014044"/>
          <c:w val="0.60989222173792446"/>
          <c:h val="0.68853378067560744"/>
        </c:manualLayout>
      </c:layout>
      <c:pie3DChart>
        <c:varyColors val="1"/>
        <c:ser>
          <c:idx val="0"/>
          <c:order val="0"/>
          <c:explosion val="21"/>
          <c:dLbls>
            <c:dLbl>
              <c:idx val="0"/>
              <c:layout>
                <c:manualLayout>
                  <c:x val="-0.10572093222913465"/>
                  <c:y val="5.5549131151741767E-2"/>
                </c:manualLayout>
              </c:layout>
              <c:dLblPos val="bestFit"/>
              <c:showVal val="1"/>
            </c:dLbl>
            <c:dLbl>
              <c:idx val="1"/>
              <c:layout>
                <c:manualLayout>
                  <c:x val="4.4750927870454843E-2"/>
                  <c:y val="-0.19881039286276525"/>
                </c:manualLayout>
              </c:layout>
              <c:dLblPos val="bestFit"/>
              <c:showVal val="1"/>
            </c:dLbl>
            <c:dLbl>
              <c:idx val="2"/>
              <c:layout>
                <c:manualLayout>
                  <c:x val="5.3729973187515684E-2"/>
                  <c:y val="4.2778888039283324E-3"/>
                </c:manualLayout>
              </c:layout>
              <c:dLblPos val="bestFit"/>
              <c:showVal val="1"/>
            </c:dLbl>
            <c:dLbl>
              <c:idx val="3"/>
              <c:layout>
                <c:manualLayout>
                  <c:x val="5.3672848066991512E-2"/>
                  <c:y val="3.5493359402262212E-2"/>
                </c:manualLayout>
              </c:layout>
              <c:dLblPos val="bestFit"/>
              <c:showVal val="1"/>
            </c:dLbl>
            <c:dLbl>
              <c:idx val="4"/>
              <c:layout>
                <c:manualLayout>
                  <c:x val="4.2201100236425364E-2"/>
                  <c:y val="5.7529772017436573E-2"/>
                </c:manualLayout>
              </c:layout>
              <c:dLblPos val="bestFit"/>
              <c:showVal val="1"/>
            </c:dLbl>
            <c:dLbl>
              <c:idx val="5"/>
              <c:layout>
                <c:manualLayout>
                  <c:x val="-2.0177124504351489E-2"/>
                  <c:y val="-6.6199915333716081E-2"/>
                </c:manualLayout>
              </c:layout>
              <c:dLblPos val="bestFit"/>
              <c:showVal val="1"/>
            </c:dLbl>
            <c:dLbl>
              <c:idx val="6"/>
              <c:layout>
                <c:manualLayout>
                  <c:x val="2.9334574896646433E-2"/>
                  <c:y val="7.8211371262673829E-2"/>
                </c:manualLayout>
              </c:layout>
              <c:dLblPos val="bestFit"/>
              <c:showVal val="1"/>
            </c:dLbl>
            <c:dLbl>
              <c:idx val="7"/>
              <c:layout>
                <c:manualLayout>
                  <c:x val="2.9697798206337257E-2"/>
                  <c:y val="1.2057558809190592E-2"/>
                </c:manualLayout>
              </c:layout>
              <c:dLblPos val="bestFit"/>
              <c:showVal val="1"/>
            </c:dLbl>
            <c:spPr>
              <a:solidFill>
                <a:srgbClr val="FFFF00"/>
              </a:solidFill>
              <a:ln>
                <a:solidFill>
                  <a:schemeClr val="tx1">
                    <a:alpha val="54000"/>
                  </a:schemeClr>
                </a:solidFill>
              </a:ln>
            </c:spPr>
            <c:txPr>
              <a:bodyPr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dLblPos val="bestFit"/>
            <c:showVal val="1"/>
            <c:showLeaderLines val="1"/>
          </c:dLbls>
          <c:cat>
            <c:strRef>
              <c:f>MAIO!$A$25:$A$32</c:f>
              <c:strCache>
                <c:ptCount val="8"/>
                <c:pt idx="0">
                  <c:v>DIREITO</c:v>
                </c:pt>
                <c:pt idx="1">
                  <c:v>ADMINISTRAÇÃO</c:v>
                </c:pt>
                <c:pt idx="2">
                  <c:v>CIÊNCIAS CONTÁBEIS</c:v>
                </c:pt>
                <c:pt idx="3">
                  <c:v>CIÊNCIAS ECONÔMICAS</c:v>
                </c:pt>
                <c:pt idx="4">
                  <c:v>JORNALISMO</c:v>
                </c:pt>
                <c:pt idx="5">
                  <c:v>BIBLIOTECONOMIA</c:v>
                </c:pt>
                <c:pt idx="6">
                  <c:v>ARQUITETURA</c:v>
                </c:pt>
                <c:pt idx="7">
                  <c:v>NÍVEL MÉDIO</c:v>
                </c:pt>
              </c:strCache>
            </c:strRef>
          </c:cat>
          <c:val>
            <c:numRef>
              <c:f>MAIO!$B$25:$B$32</c:f>
              <c:numCache>
                <c:formatCode>General</c:formatCode>
                <c:ptCount val="8"/>
                <c:pt idx="0">
                  <c:v>4</c:v>
                </c:pt>
                <c:pt idx="1">
                  <c:v>6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</c:numCache>
            </c:numRef>
          </c:val>
        </c:ser>
      </c:pie3DChart>
    </c:plotArea>
    <c:legend>
      <c:legendPos val="r"/>
      <c:layout>
        <c:manualLayout>
          <c:xMode val="edge"/>
          <c:yMode val="edge"/>
          <c:x val="0.70109269836623245"/>
          <c:y val="0.19316826634321627"/>
          <c:w val="0.25738047486652332"/>
          <c:h val="0.7080469137162051"/>
        </c:manualLayout>
      </c:layout>
      <c:spPr>
        <a:solidFill>
          <a:schemeClr val="accent5">
            <a:lumMod val="40000"/>
            <a:lumOff val="60000"/>
          </a:schemeClr>
        </a:solidFill>
      </c:spPr>
      <c:txPr>
        <a:bodyPr/>
        <a:lstStyle/>
        <a:p>
          <a:pPr rtl="0">
            <a:defRPr sz="1000">
              <a:solidFill>
                <a:srgbClr val="002060"/>
              </a:solidFill>
            </a:defRPr>
          </a:pPr>
          <a:endParaRPr lang="pt-BR"/>
        </a:p>
      </c:txPr>
    </c:legend>
    <c:plotVisOnly val="1"/>
  </c:chart>
  <c:spPr>
    <a:solidFill>
      <a:schemeClr val="accent5">
        <a:lumMod val="40000"/>
        <a:lumOff val="60000"/>
      </a:schemeClr>
    </a:solidFill>
    <a:ln>
      <a:solidFill>
        <a:srgbClr val="4F81BD"/>
      </a:solidFill>
    </a:ln>
    <a:scene3d>
      <a:camera prst="orthographicFront"/>
      <a:lightRig rig="threePt" dir="t"/>
    </a:scene3d>
    <a:sp3d prstMaterial="softEdge">
      <a:bevelT/>
      <a:bevelB/>
    </a:sp3d>
  </c:spPr>
  <c:printSettings>
    <c:headerFooter/>
    <c:pageMargins b="0.78740157499999996" l="0.511811024" r="0.511811024" t="0.78740157499999996" header="0.31496062000000552" footer="0.3149606200000055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369092</xdr:colOff>
      <xdr:row>24</xdr:row>
      <xdr:rowOff>88105</xdr:rowOff>
    </xdr:from>
    <xdr:to>
      <xdr:col>14</xdr:col>
      <xdr:colOff>163285</xdr:colOff>
      <xdr:row>45</xdr:row>
      <xdr:rowOff>13607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123824</xdr:colOff>
      <xdr:row>24</xdr:row>
      <xdr:rowOff>78581</xdr:rowOff>
    </xdr:from>
    <xdr:to>
      <xdr:col>25</xdr:col>
      <xdr:colOff>272143</xdr:colOff>
      <xdr:row>45</xdr:row>
      <xdr:rowOff>40820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369092</xdr:colOff>
      <xdr:row>29</xdr:row>
      <xdr:rowOff>88105</xdr:rowOff>
    </xdr:from>
    <xdr:to>
      <xdr:col>14</xdr:col>
      <xdr:colOff>163285</xdr:colOff>
      <xdr:row>51</xdr:row>
      <xdr:rowOff>13607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88105</xdr:colOff>
      <xdr:row>29</xdr:row>
      <xdr:rowOff>102393</xdr:rowOff>
    </xdr:from>
    <xdr:to>
      <xdr:col>27</xdr:col>
      <xdr:colOff>236424</xdr:colOff>
      <xdr:row>51</xdr:row>
      <xdr:rowOff>64632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369092</xdr:colOff>
      <xdr:row>29</xdr:row>
      <xdr:rowOff>88105</xdr:rowOff>
    </xdr:from>
    <xdr:to>
      <xdr:col>14</xdr:col>
      <xdr:colOff>163285</xdr:colOff>
      <xdr:row>51</xdr:row>
      <xdr:rowOff>13607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88105</xdr:colOff>
      <xdr:row>29</xdr:row>
      <xdr:rowOff>102393</xdr:rowOff>
    </xdr:from>
    <xdr:to>
      <xdr:col>27</xdr:col>
      <xdr:colOff>236424</xdr:colOff>
      <xdr:row>51</xdr:row>
      <xdr:rowOff>64632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369092</xdr:colOff>
      <xdr:row>24</xdr:row>
      <xdr:rowOff>88105</xdr:rowOff>
    </xdr:from>
    <xdr:to>
      <xdr:col>14</xdr:col>
      <xdr:colOff>163285</xdr:colOff>
      <xdr:row>45</xdr:row>
      <xdr:rowOff>13607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123824</xdr:colOff>
      <xdr:row>24</xdr:row>
      <xdr:rowOff>78581</xdr:rowOff>
    </xdr:from>
    <xdr:to>
      <xdr:col>25</xdr:col>
      <xdr:colOff>272143</xdr:colOff>
      <xdr:row>45</xdr:row>
      <xdr:rowOff>40820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369092</xdr:colOff>
      <xdr:row>24</xdr:row>
      <xdr:rowOff>88105</xdr:rowOff>
    </xdr:from>
    <xdr:to>
      <xdr:col>14</xdr:col>
      <xdr:colOff>163285</xdr:colOff>
      <xdr:row>45</xdr:row>
      <xdr:rowOff>13607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123824</xdr:colOff>
      <xdr:row>24</xdr:row>
      <xdr:rowOff>78581</xdr:rowOff>
    </xdr:from>
    <xdr:to>
      <xdr:col>25</xdr:col>
      <xdr:colOff>272143</xdr:colOff>
      <xdr:row>45</xdr:row>
      <xdr:rowOff>40820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369092</xdr:colOff>
      <xdr:row>24</xdr:row>
      <xdr:rowOff>88105</xdr:rowOff>
    </xdr:from>
    <xdr:to>
      <xdr:col>14</xdr:col>
      <xdr:colOff>163285</xdr:colOff>
      <xdr:row>45</xdr:row>
      <xdr:rowOff>13607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123824</xdr:colOff>
      <xdr:row>24</xdr:row>
      <xdr:rowOff>78581</xdr:rowOff>
    </xdr:from>
    <xdr:to>
      <xdr:col>25</xdr:col>
      <xdr:colOff>272143</xdr:colOff>
      <xdr:row>45</xdr:row>
      <xdr:rowOff>40820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369092</xdr:colOff>
      <xdr:row>24</xdr:row>
      <xdr:rowOff>88105</xdr:rowOff>
    </xdr:from>
    <xdr:to>
      <xdr:col>14</xdr:col>
      <xdr:colOff>163285</xdr:colOff>
      <xdr:row>45</xdr:row>
      <xdr:rowOff>13607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88105</xdr:colOff>
      <xdr:row>24</xdr:row>
      <xdr:rowOff>102393</xdr:rowOff>
    </xdr:from>
    <xdr:to>
      <xdr:col>25</xdr:col>
      <xdr:colOff>236424</xdr:colOff>
      <xdr:row>45</xdr:row>
      <xdr:rowOff>64632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369092</xdr:colOff>
      <xdr:row>24</xdr:row>
      <xdr:rowOff>88105</xdr:rowOff>
    </xdr:from>
    <xdr:to>
      <xdr:col>14</xdr:col>
      <xdr:colOff>163285</xdr:colOff>
      <xdr:row>45</xdr:row>
      <xdr:rowOff>13607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88105</xdr:colOff>
      <xdr:row>24</xdr:row>
      <xdr:rowOff>102393</xdr:rowOff>
    </xdr:from>
    <xdr:to>
      <xdr:col>25</xdr:col>
      <xdr:colOff>236424</xdr:colOff>
      <xdr:row>45</xdr:row>
      <xdr:rowOff>64632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369092</xdr:colOff>
      <xdr:row>28</xdr:row>
      <xdr:rowOff>88105</xdr:rowOff>
    </xdr:from>
    <xdr:to>
      <xdr:col>14</xdr:col>
      <xdr:colOff>163285</xdr:colOff>
      <xdr:row>50</xdr:row>
      <xdr:rowOff>13607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88105</xdr:colOff>
      <xdr:row>28</xdr:row>
      <xdr:rowOff>102393</xdr:rowOff>
    </xdr:from>
    <xdr:to>
      <xdr:col>27</xdr:col>
      <xdr:colOff>236424</xdr:colOff>
      <xdr:row>50</xdr:row>
      <xdr:rowOff>64632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369092</xdr:colOff>
      <xdr:row>28</xdr:row>
      <xdr:rowOff>88105</xdr:rowOff>
    </xdr:from>
    <xdr:to>
      <xdr:col>14</xdr:col>
      <xdr:colOff>163285</xdr:colOff>
      <xdr:row>50</xdr:row>
      <xdr:rowOff>13607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88105</xdr:colOff>
      <xdr:row>28</xdr:row>
      <xdr:rowOff>102393</xdr:rowOff>
    </xdr:from>
    <xdr:to>
      <xdr:col>27</xdr:col>
      <xdr:colOff>236424</xdr:colOff>
      <xdr:row>50</xdr:row>
      <xdr:rowOff>64632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369092</xdr:colOff>
      <xdr:row>28</xdr:row>
      <xdr:rowOff>88105</xdr:rowOff>
    </xdr:from>
    <xdr:to>
      <xdr:col>14</xdr:col>
      <xdr:colOff>163285</xdr:colOff>
      <xdr:row>50</xdr:row>
      <xdr:rowOff>13607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88105</xdr:colOff>
      <xdr:row>28</xdr:row>
      <xdr:rowOff>102393</xdr:rowOff>
    </xdr:from>
    <xdr:to>
      <xdr:col>27</xdr:col>
      <xdr:colOff>236424</xdr:colOff>
      <xdr:row>50</xdr:row>
      <xdr:rowOff>64632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B61"/>
  <sheetViews>
    <sheetView zoomScale="80" zoomScaleNormal="80" workbookViewId="0">
      <selection activeCell="J48" sqref="J48"/>
    </sheetView>
  </sheetViews>
  <sheetFormatPr defaultRowHeight="15"/>
  <cols>
    <col min="1" max="1" width="18.140625" customWidth="1"/>
    <col min="2" max="2" width="10.140625" style="1" customWidth="1"/>
    <col min="3" max="9" width="7.7109375" style="1" customWidth="1"/>
    <col min="10" max="10" width="7.7109375" customWidth="1"/>
    <col min="11" max="11" width="7.7109375" style="1" customWidth="1"/>
    <col min="12" max="13" width="8.5703125" style="1" customWidth="1"/>
    <col min="14" max="18" width="7.7109375" style="1" customWidth="1"/>
    <col min="19" max="19" width="6.42578125" style="1" customWidth="1"/>
    <col min="20" max="20" width="10.7109375" style="1" customWidth="1"/>
    <col min="21" max="21" width="8.140625" style="1" customWidth="1"/>
    <col min="22" max="22" width="14.5703125" style="1" customWidth="1"/>
    <col min="23" max="24" width="7.85546875" style="1" customWidth="1"/>
    <col min="25" max="26" width="7.7109375" style="1" customWidth="1"/>
    <col min="27" max="27" width="8.7109375" style="2" bestFit="1" customWidth="1"/>
    <col min="28" max="28" width="10.42578125" customWidth="1"/>
  </cols>
  <sheetData>
    <row r="1" spans="1:28" ht="30" customHeight="1">
      <c r="A1" s="290" t="s">
        <v>48</v>
      </c>
      <c r="B1" s="290"/>
      <c r="C1" s="290"/>
      <c r="D1" s="290"/>
      <c r="E1" s="290"/>
      <c r="F1" s="290"/>
      <c r="G1" s="290"/>
      <c r="H1" s="290"/>
      <c r="I1" s="290"/>
      <c r="J1" s="290"/>
      <c r="K1" s="290"/>
      <c r="L1" s="290"/>
      <c r="M1" s="290"/>
      <c r="N1" s="290"/>
      <c r="O1" s="290"/>
      <c r="P1" s="290"/>
      <c r="Q1" s="290"/>
      <c r="R1" s="290"/>
      <c r="S1" s="290"/>
      <c r="T1" s="290"/>
      <c r="U1" s="290"/>
      <c r="V1" s="290"/>
      <c r="W1" s="290"/>
      <c r="X1" s="290"/>
      <c r="Y1" s="290"/>
      <c r="Z1" s="290"/>
      <c r="AA1" s="290"/>
      <c r="AB1" s="290"/>
    </row>
    <row r="2" spans="1:28" ht="21.75" customHeight="1">
      <c r="A2" s="291" t="s">
        <v>34</v>
      </c>
      <c r="B2" s="293" t="s">
        <v>33</v>
      </c>
      <c r="C2" s="292"/>
      <c r="D2" s="292"/>
      <c r="E2" s="292"/>
      <c r="F2" s="292"/>
      <c r="G2" s="292"/>
      <c r="H2" s="292"/>
      <c r="I2" s="292"/>
      <c r="J2" s="292"/>
      <c r="K2" s="292"/>
      <c r="L2" s="292"/>
      <c r="M2" s="292"/>
      <c r="N2" s="292"/>
      <c r="O2" s="292"/>
      <c r="P2" s="292"/>
      <c r="Q2" s="292"/>
      <c r="R2" s="292"/>
      <c r="S2" s="292"/>
      <c r="T2" s="292"/>
      <c r="U2" s="292"/>
      <c r="V2" s="292"/>
      <c r="W2" s="292"/>
      <c r="X2" s="292"/>
      <c r="Y2" s="292"/>
      <c r="Z2" s="292"/>
      <c r="AA2" s="291"/>
      <c r="AB2" s="293" t="s">
        <v>10</v>
      </c>
    </row>
    <row r="3" spans="1:28" ht="28.5" customHeight="1">
      <c r="A3" s="292"/>
      <c r="B3" s="294" t="s">
        <v>12</v>
      </c>
      <c r="C3" s="294"/>
      <c r="D3" s="294"/>
      <c r="E3" s="294"/>
      <c r="F3" s="294"/>
      <c r="G3" s="294"/>
      <c r="H3" s="294"/>
      <c r="I3" s="294" t="s">
        <v>28</v>
      </c>
      <c r="J3" s="294"/>
      <c r="K3" s="294"/>
      <c r="L3" s="294"/>
      <c r="M3" s="294"/>
      <c r="N3" s="294"/>
      <c r="O3" s="294"/>
      <c r="P3" s="294" t="s">
        <v>27</v>
      </c>
      <c r="Q3" s="294"/>
      <c r="R3" s="294"/>
      <c r="S3" s="294"/>
      <c r="T3" s="83" t="s">
        <v>36</v>
      </c>
      <c r="U3" s="83" t="s">
        <v>37</v>
      </c>
      <c r="V3" s="102" t="s">
        <v>26</v>
      </c>
      <c r="W3" s="295" t="s">
        <v>25</v>
      </c>
      <c r="X3" s="296"/>
      <c r="Y3" s="295" t="s">
        <v>23</v>
      </c>
      <c r="Z3" s="296"/>
      <c r="AA3" s="84" t="s">
        <v>38</v>
      </c>
      <c r="AB3" s="293"/>
    </row>
    <row r="4" spans="1:28">
      <c r="A4" s="292"/>
      <c r="B4" s="85" t="s">
        <v>51</v>
      </c>
      <c r="C4" s="85" t="s">
        <v>13</v>
      </c>
      <c r="D4" s="85" t="s">
        <v>14</v>
      </c>
      <c r="E4" s="85" t="s">
        <v>15</v>
      </c>
      <c r="F4" s="85" t="s">
        <v>18</v>
      </c>
      <c r="G4" s="85" t="s">
        <v>17</v>
      </c>
      <c r="H4" s="85" t="s">
        <v>22</v>
      </c>
      <c r="I4" s="85" t="s">
        <v>24</v>
      </c>
      <c r="J4" s="85" t="s">
        <v>32</v>
      </c>
      <c r="K4" s="85" t="s">
        <v>17</v>
      </c>
      <c r="L4" s="85" t="s">
        <v>21</v>
      </c>
      <c r="M4" s="85" t="s">
        <v>40</v>
      </c>
      <c r="N4" s="85" t="s">
        <v>22</v>
      </c>
      <c r="O4" s="85" t="s">
        <v>20</v>
      </c>
      <c r="P4" s="85" t="s">
        <v>17</v>
      </c>
      <c r="Q4" s="85" t="s">
        <v>19</v>
      </c>
      <c r="R4" s="85" t="s">
        <v>11</v>
      </c>
      <c r="S4" s="85" t="s">
        <v>18</v>
      </c>
      <c r="T4" s="86" t="s">
        <v>17</v>
      </c>
      <c r="U4" s="86" t="s">
        <v>15</v>
      </c>
      <c r="V4" s="86" t="s">
        <v>39</v>
      </c>
      <c r="W4" s="85" t="s">
        <v>17</v>
      </c>
      <c r="X4" s="85" t="s">
        <v>44</v>
      </c>
      <c r="Y4" s="85" t="s">
        <v>17</v>
      </c>
      <c r="Z4" s="85" t="s">
        <v>24</v>
      </c>
      <c r="AA4" s="85" t="s">
        <v>16</v>
      </c>
      <c r="AB4" s="293"/>
    </row>
    <row r="5" spans="1:28">
      <c r="A5" s="27" t="s">
        <v>9</v>
      </c>
      <c r="B5" s="29"/>
      <c r="C5" s="7"/>
      <c r="D5" s="7"/>
      <c r="E5" s="7"/>
      <c r="F5" s="7"/>
      <c r="G5" s="7"/>
      <c r="H5" s="30"/>
      <c r="I5" s="40"/>
      <c r="J5" s="9"/>
      <c r="K5" s="8"/>
      <c r="L5" s="8"/>
      <c r="M5" s="8"/>
      <c r="N5" s="8"/>
      <c r="O5" s="41"/>
      <c r="P5" s="52"/>
      <c r="Q5" s="10"/>
      <c r="R5" s="10"/>
      <c r="S5" s="53"/>
      <c r="T5" s="63"/>
      <c r="U5" s="64"/>
      <c r="V5" s="64"/>
      <c r="W5" s="87">
        <v>1</v>
      </c>
      <c r="X5" s="88">
        <v>1</v>
      </c>
      <c r="Y5" s="73"/>
      <c r="Z5" s="74"/>
      <c r="AA5" s="97"/>
      <c r="AB5" s="100">
        <f>SUM(B5:AA5)</f>
        <v>2</v>
      </c>
    </row>
    <row r="6" spans="1:28">
      <c r="A6" s="27" t="s">
        <v>6</v>
      </c>
      <c r="B6" s="32"/>
      <c r="C6" s="11"/>
      <c r="D6" s="11"/>
      <c r="E6" s="11"/>
      <c r="F6" s="11"/>
      <c r="G6" s="11">
        <v>1</v>
      </c>
      <c r="H6" s="31"/>
      <c r="I6" s="42"/>
      <c r="J6" s="13"/>
      <c r="K6" s="12"/>
      <c r="L6" s="12"/>
      <c r="M6" s="12"/>
      <c r="N6" s="12"/>
      <c r="O6" s="43"/>
      <c r="P6" s="54"/>
      <c r="Q6" s="14"/>
      <c r="R6" s="14"/>
      <c r="S6" s="55"/>
      <c r="T6" s="65"/>
      <c r="U6" s="66"/>
      <c r="V6" s="66"/>
      <c r="W6" s="89"/>
      <c r="X6" s="90"/>
      <c r="Y6" s="77"/>
      <c r="Z6" s="78"/>
      <c r="AA6" s="98"/>
      <c r="AB6" s="100">
        <f t="shared" ref="AB6:AB22" si="0">SUM(B6:AA6)</f>
        <v>1</v>
      </c>
    </row>
    <row r="7" spans="1:28">
      <c r="A7" s="27" t="s">
        <v>47</v>
      </c>
      <c r="B7" s="32"/>
      <c r="C7" s="11"/>
      <c r="D7" s="11"/>
      <c r="E7" s="11"/>
      <c r="F7" s="11"/>
      <c r="G7" s="11"/>
      <c r="H7" s="31"/>
      <c r="I7" s="42">
        <v>1</v>
      </c>
      <c r="J7" s="13"/>
      <c r="K7" s="12"/>
      <c r="L7" s="12"/>
      <c r="M7" s="12"/>
      <c r="N7" s="12"/>
      <c r="O7" s="43"/>
      <c r="P7" s="54"/>
      <c r="Q7" s="14"/>
      <c r="R7" s="14"/>
      <c r="S7" s="55"/>
      <c r="T7" s="65"/>
      <c r="U7" s="66"/>
      <c r="V7" s="66"/>
      <c r="W7" s="89"/>
      <c r="X7" s="90"/>
      <c r="Y7" s="77"/>
      <c r="Z7" s="78"/>
      <c r="AA7" s="98"/>
      <c r="AB7" s="100">
        <f t="shared" si="0"/>
        <v>1</v>
      </c>
    </row>
    <row r="8" spans="1:28">
      <c r="A8" s="27" t="s">
        <v>43</v>
      </c>
      <c r="B8" s="32"/>
      <c r="C8" s="11"/>
      <c r="D8" s="11"/>
      <c r="E8" s="11"/>
      <c r="F8" s="11"/>
      <c r="G8" s="11"/>
      <c r="H8" s="31"/>
      <c r="I8" s="42">
        <v>1</v>
      </c>
      <c r="J8" s="13"/>
      <c r="K8" s="12"/>
      <c r="L8" s="12"/>
      <c r="M8" s="12"/>
      <c r="N8" s="12"/>
      <c r="O8" s="43"/>
      <c r="P8" s="54"/>
      <c r="Q8" s="14"/>
      <c r="R8" s="14"/>
      <c r="S8" s="55"/>
      <c r="T8" s="65"/>
      <c r="U8" s="66"/>
      <c r="V8" s="66"/>
      <c r="W8" s="89"/>
      <c r="X8" s="90"/>
      <c r="Y8" s="77"/>
      <c r="Z8" s="78"/>
      <c r="AA8" s="98"/>
      <c r="AB8" s="100">
        <f t="shared" si="0"/>
        <v>1</v>
      </c>
    </row>
    <row r="9" spans="1:28">
      <c r="A9" s="27" t="s">
        <v>5</v>
      </c>
      <c r="B9" s="32"/>
      <c r="C9" s="11"/>
      <c r="D9" s="11"/>
      <c r="E9" s="11"/>
      <c r="F9" s="11"/>
      <c r="G9" s="11"/>
      <c r="H9" s="31"/>
      <c r="I9" s="42"/>
      <c r="J9" s="13"/>
      <c r="K9" s="12"/>
      <c r="L9" s="12"/>
      <c r="M9" s="12"/>
      <c r="N9" s="12"/>
      <c r="O9" s="43"/>
      <c r="P9" s="54">
        <v>1</v>
      </c>
      <c r="Q9" s="14"/>
      <c r="R9" s="14"/>
      <c r="S9" s="55"/>
      <c r="T9" s="65"/>
      <c r="U9" s="66"/>
      <c r="V9" s="66"/>
      <c r="W9" s="89"/>
      <c r="X9" s="90"/>
      <c r="Y9" s="77"/>
      <c r="Z9" s="78"/>
      <c r="AA9" s="98"/>
      <c r="AB9" s="100">
        <f t="shared" si="0"/>
        <v>1</v>
      </c>
    </row>
    <row r="10" spans="1:28">
      <c r="A10" s="27" t="s">
        <v>0</v>
      </c>
      <c r="B10" s="32"/>
      <c r="C10" s="11">
        <v>1</v>
      </c>
      <c r="D10" s="11">
        <v>1</v>
      </c>
      <c r="E10" s="11">
        <v>1</v>
      </c>
      <c r="F10" s="11"/>
      <c r="G10" s="11"/>
      <c r="H10" s="31"/>
      <c r="I10" s="42"/>
      <c r="J10" s="13"/>
      <c r="K10" s="12"/>
      <c r="L10" s="12"/>
      <c r="M10" s="12"/>
      <c r="N10" s="12"/>
      <c r="O10" s="43"/>
      <c r="P10" s="54"/>
      <c r="Q10" s="14"/>
      <c r="R10" s="14"/>
      <c r="S10" s="55"/>
      <c r="T10" s="65"/>
      <c r="U10" s="66"/>
      <c r="V10" s="66"/>
      <c r="W10" s="89"/>
      <c r="X10" s="90"/>
      <c r="Y10" s="77"/>
      <c r="Z10" s="78"/>
      <c r="AA10" s="98"/>
      <c r="AB10" s="100">
        <f t="shared" si="0"/>
        <v>3</v>
      </c>
    </row>
    <row r="11" spans="1:28">
      <c r="A11" s="27" t="s">
        <v>1</v>
      </c>
      <c r="B11" s="32"/>
      <c r="C11" s="11"/>
      <c r="D11" s="11"/>
      <c r="E11" s="11"/>
      <c r="F11" s="11"/>
      <c r="G11" s="11"/>
      <c r="H11" s="31">
        <v>1</v>
      </c>
      <c r="I11" s="42"/>
      <c r="J11" s="13"/>
      <c r="K11" s="12"/>
      <c r="L11" s="12"/>
      <c r="M11" s="12"/>
      <c r="N11" s="12"/>
      <c r="O11" s="43"/>
      <c r="P11" s="54"/>
      <c r="Q11" s="14"/>
      <c r="R11" s="14">
        <v>1</v>
      </c>
      <c r="S11" s="55"/>
      <c r="T11" s="65"/>
      <c r="U11" s="66"/>
      <c r="V11" s="66"/>
      <c r="W11" s="89"/>
      <c r="X11" s="90"/>
      <c r="Y11" s="77"/>
      <c r="Z11" s="78"/>
      <c r="AA11" s="98"/>
      <c r="AB11" s="100">
        <f t="shared" si="0"/>
        <v>2</v>
      </c>
    </row>
    <row r="12" spans="1:28">
      <c r="A12" s="27" t="s">
        <v>8</v>
      </c>
      <c r="B12" s="33"/>
      <c r="C12" s="15"/>
      <c r="D12" s="15"/>
      <c r="E12" s="15"/>
      <c r="F12" s="15"/>
      <c r="G12" s="15"/>
      <c r="H12" s="34"/>
      <c r="I12" s="44"/>
      <c r="J12" s="17"/>
      <c r="K12" s="16"/>
      <c r="L12" s="16"/>
      <c r="M12" s="16"/>
      <c r="N12" s="16"/>
      <c r="O12" s="45"/>
      <c r="P12" s="56"/>
      <c r="Q12" s="18"/>
      <c r="R12" s="18"/>
      <c r="S12" s="57"/>
      <c r="T12" s="67"/>
      <c r="U12" s="68"/>
      <c r="V12" s="68"/>
      <c r="W12" s="91"/>
      <c r="X12" s="92"/>
      <c r="Y12" s="79"/>
      <c r="Z12" s="80"/>
      <c r="AA12" s="99"/>
      <c r="AB12" s="100">
        <f t="shared" si="0"/>
        <v>0</v>
      </c>
    </row>
    <row r="13" spans="1:28">
      <c r="A13" s="27" t="s">
        <v>2</v>
      </c>
      <c r="B13" s="32"/>
      <c r="C13" s="11"/>
      <c r="D13" s="11"/>
      <c r="E13" s="11">
        <v>3</v>
      </c>
      <c r="F13" s="11"/>
      <c r="G13" s="11"/>
      <c r="H13" s="31"/>
      <c r="I13" s="42"/>
      <c r="J13" s="13"/>
      <c r="K13" s="12"/>
      <c r="L13" s="12"/>
      <c r="M13" s="12"/>
      <c r="N13" s="12"/>
      <c r="O13" s="43"/>
      <c r="P13" s="54"/>
      <c r="Q13" s="14"/>
      <c r="R13" s="14"/>
      <c r="S13" s="55"/>
      <c r="T13" s="65"/>
      <c r="U13" s="66"/>
      <c r="V13" s="66"/>
      <c r="W13" s="89"/>
      <c r="X13" s="90"/>
      <c r="Y13" s="77"/>
      <c r="Z13" s="78"/>
      <c r="AA13" s="98"/>
      <c r="AB13" s="100">
        <f t="shared" si="0"/>
        <v>3</v>
      </c>
    </row>
    <row r="14" spans="1:28">
      <c r="A14" s="27" t="s">
        <v>3</v>
      </c>
      <c r="B14" s="32"/>
      <c r="C14" s="11"/>
      <c r="D14" s="11"/>
      <c r="E14" s="11"/>
      <c r="F14" s="11"/>
      <c r="G14" s="11"/>
      <c r="H14" s="31"/>
      <c r="I14" s="42">
        <v>2</v>
      </c>
      <c r="J14" s="12"/>
      <c r="K14" s="12">
        <v>1</v>
      </c>
      <c r="L14" s="12"/>
      <c r="M14" s="12"/>
      <c r="N14" s="12"/>
      <c r="O14" s="43"/>
      <c r="P14" s="54">
        <v>3</v>
      </c>
      <c r="Q14" s="14"/>
      <c r="R14" s="14"/>
      <c r="S14" s="55"/>
      <c r="T14" s="65"/>
      <c r="U14" s="66"/>
      <c r="V14" s="66"/>
      <c r="W14" s="89"/>
      <c r="X14" s="90"/>
      <c r="Y14" s="77"/>
      <c r="Z14" s="78"/>
      <c r="AA14" s="98"/>
      <c r="AB14" s="100">
        <f t="shared" si="0"/>
        <v>6</v>
      </c>
    </row>
    <row r="15" spans="1:28">
      <c r="A15" s="27" t="s">
        <v>7</v>
      </c>
      <c r="B15" s="32"/>
      <c r="C15" s="11"/>
      <c r="D15" s="11"/>
      <c r="E15" s="11"/>
      <c r="F15" s="11"/>
      <c r="G15" s="11"/>
      <c r="H15" s="31"/>
      <c r="I15" s="42"/>
      <c r="J15" s="13"/>
      <c r="K15" s="12"/>
      <c r="L15" s="12"/>
      <c r="M15" s="12"/>
      <c r="N15" s="12"/>
      <c r="O15" s="43"/>
      <c r="P15" s="54"/>
      <c r="Q15" s="14"/>
      <c r="R15" s="14"/>
      <c r="S15" s="55"/>
      <c r="T15" s="65">
        <v>1</v>
      </c>
      <c r="U15" s="66"/>
      <c r="V15" s="66"/>
      <c r="W15" s="89"/>
      <c r="X15" s="90"/>
      <c r="Y15" s="77"/>
      <c r="Z15" s="78"/>
      <c r="AA15" s="98"/>
      <c r="AB15" s="100">
        <f t="shared" si="0"/>
        <v>1</v>
      </c>
    </row>
    <row r="16" spans="1:28">
      <c r="A16" s="28" t="s">
        <v>41</v>
      </c>
      <c r="B16" s="35"/>
      <c r="C16" s="21"/>
      <c r="D16" s="21"/>
      <c r="E16" s="21"/>
      <c r="F16" s="21"/>
      <c r="G16" s="21">
        <v>1</v>
      </c>
      <c r="H16" s="36"/>
      <c r="I16" s="46"/>
      <c r="J16" s="23"/>
      <c r="K16" s="22"/>
      <c r="L16" s="22"/>
      <c r="M16" s="22"/>
      <c r="N16" s="22"/>
      <c r="O16" s="47"/>
      <c r="P16" s="58"/>
      <c r="Q16" s="24"/>
      <c r="R16" s="24"/>
      <c r="S16" s="59"/>
      <c r="T16" s="69"/>
      <c r="U16" s="70"/>
      <c r="V16" s="70"/>
      <c r="W16" s="93"/>
      <c r="X16" s="94"/>
      <c r="Y16" s="75"/>
      <c r="Z16" s="76"/>
      <c r="AA16" s="97"/>
      <c r="AB16" s="101">
        <f t="shared" si="0"/>
        <v>1</v>
      </c>
    </row>
    <row r="17" spans="1:28">
      <c r="A17" s="28" t="s">
        <v>45</v>
      </c>
      <c r="B17" s="35">
        <v>1</v>
      </c>
      <c r="C17" s="21"/>
      <c r="D17" s="21"/>
      <c r="E17" s="21"/>
      <c r="F17" s="21"/>
      <c r="G17" s="21"/>
      <c r="H17" s="36"/>
      <c r="I17" s="46"/>
      <c r="J17" s="23"/>
      <c r="K17" s="22"/>
      <c r="L17" s="22"/>
      <c r="M17" s="22"/>
      <c r="N17" s="22"/>
      <c r="O17" s="47"/>
      <c r="P17" s="58"/>
      <c r="Q17" s="24"/>
      <c r="R17" s="24"/>
      <c r="S17" s="59"/>
      <c r="T17" s="69"/>
      <c r="U17" s="70"/>
      <c r="V17" s="70"/>
      <c r="W17" s="93"/>
      <c r="X17" s="94"/>
      <c r="Y17" s="75"/>
      <c r="Z17" s="76"/>
      <c r="AA17" s="97"/>
      <c r="AB17" s="101">
        <f t="shared" si="0"/>
        <v>1</v>
      </c>
    </row>
    <row r="18" spans="1:28">
      <c r="A18" s="28" t="s">
        <v>42</v>
      </c>
      <c r="B18" s="35"/>
      <c r="C18" s="21"/>
      <c r="D18" s="21"/>
      <c r="E18" s="21">
        <v>1</v>
      </c>
      <c r="F18" s="21"/>
      <c r="G18" s="21"/>
      <c r="H18" s="36"/>
      <c r="I18" s="46"/>
      <c r="J18" s="23"/>
      <c r="K18" s="22"/>
      <c r="L18" s="22"/>
      <c r="M18" s="22"/>
      <c r="N18" s="22"/>
      <c r="O18" s="47"/>
      <c r="P18" s="58"/>
      <c r="Q18" s="24"/>
      <c r="R18" s="24"/>
      <c r="S18" s="59"/>
      <c r="T18" s="69"/>
      <c r="U18" s="70"/>
      <c r="V18" s="70"/>
      <c r="W18" s="93"/>
      <c r="X18" s="94"/>
      <c r="Y18" s="75"/>
      <c r="Z18" s="76"/>
      <c r="AA18" s="97"/>
      <c r="AB18" s="101">
        <f t="shared" si="0"/>
        <v>1</v>
      </c>
    </row>
    <row r="19" spans="1:28">
      <c r="A19" s="28" t="s">
        <v>46</v>
      </c>
      <c r="B19" s="35"/>
      <c r="C19" s="21"/>
      <c r="D19" s="21"/>
      <c r="E19" s="21">
        <v>1</v>
      </c>
      <c r="F19" s="21"/>
      <c r="G19" s="21"/>
      <c r="H19" s="36"/>
      <c r="I19" s="46"/>
      <c r="J19" s="23"/>
      <c r="K19" s="22"/>
      <c r="L19" s="22"/>
      <c r="M19" s="22"/>
      <c r="N19" s="22"/>
      <c r="O19" s="47"/>
      <c r="P19" s="58"/>
      <c r="Q19" s="24"/>
      <c r="R19" s="24"/>
      <c r="S19" s="59"/>
      <c r="T19" s="69"/>
      <c r="U19" s="70"/>
      <c r="V19" s="70"/>
      <c r="W19" s="93"/>
      <c r="X19" s="94"/>
      <c r="Y19" s="75"/>
      <c r="Z19" s="76"/>
      <c r="AA19" s="97"/>
      <c r="AB19" s="101">
        <f t="shared" si="0"/>
        <v>1</v>
      </c>
    </row>
    <row r="20" spans="1:28">
      <c r="A20" s="28" t="s">
        <v>49</v>
      </c>
      <c r="B20" s="35"/>
      <c r="C20" s="21"/>
      <c r="D20" s="21"/>
      <c r="E20" s="21"/>
      <c r="F20" s="21"/>
      <c r="G20" s="21"/>
      <c r="H20" s="36"/>
      <c r="I20" s="46"/>
      <c r="J20" s="23"/>
      <c r="K20" s="22"/>
      <c r="L20" s="22"/>
      <c r="M20" s="22"/>
      <c r="N20" s="22"/>
      <c r="O20" s="47"/>
      <c r="P20" s="58"/>
      <c r="Q20" s="24"/>
      <c r="R20" s="24"/>
      <c r="S20" s="59"/>
      <c r="T20" s="69"/>
      <c r="U20" s="70"/>
      <c r="V20" s="70">
        <v>1</v>
      </c>
      <c r="W20" s="93"/>
      <c r="X20" s="94"/>
      <c r="Y20" s="75"/>
      <c r="Z20" s="76"/>
      <c r="AA20" s="97"/>
      <c r="AB20" s="101">
        <f t="shared" si="0"/>
        <v>1</v>
      </c>
    </row>
    <row r="21" spans="1:28">
      <c r="A21" s="27" t="s">
        <v>50</v>
      </c>
      <c r="B21" s="32"/>
      <c r="C21" s="11"/>
      <c r="D21" s="11"/>
      <c r="E21" s="11"/>
      <c r="F21" s="11"/>
      <c r="G21" s="11"/>
      <c r="H21" s="31"/>
      <c r="I21" s="42">
        <v>1</v>
      </c>
      <c r="J21" s="13"/>
      <c r="K21" s="12"/>
      <c r="L21" s="12"/>
      <c r="M21" s="12"/>
      <c r="N21" s="12"/>
      <c r="O21" s="43"/>
      <c r="P21" s="54"/>
      <c r="Q21" s="14"/>
      <c r="R21" s="14"/>
      <c r="S21" s="55"/>
      <c r="T21" s="65"/>
      <c r="U21" s="66"/>
      <c r="V21" s="66"/>
      <c r="W21" s="89"/>
      <c r="X21" s="90"/>
      <c r="Y21" s="77">
        <v>1</v>
      </c>
      <c r="Z21" s="78"/>
      <c r="AA21" s="98"/>
      <c r="AB21" s="100">
        <f t="shared" si="0"/>
        <v>2</v>
      </c>
    </row>
    <row r="22" spans="1:28">
      <c r="A22" s="27" t="s">
        <v>4</v>
      </c>
      <c r="B22" s="37"/>
      <c r="C22" s="38"/>
      <c r="D22" s="38"/>
      <c r="E22" s="38"/>
      <c r="F22" s="38"/>
      <c r="G22" s="38"/>
      <c r="H22" s="39"/>
      <c r="I22" s="48"/>
      <c r="J22" s="49"/>
      <c r="K22" s="50">
        <v>1</v>
      </c>
      <c r="L22" s="50"/>
      <c r="M22" s="50">
        <v>1</v>
      </c>
      <c r="N22" s="50"/>
      <c r="O22" s="51"/>
      <c r="P22" s="60"/>
      <c r="Q22" s="61"/>
      <c r="R22" s="61"/>
      <c r="S22" s="62"/>
      <c r="T22" s="71"/>
      <c r="U22" s="72"/>
      <c r="V22" s="72"/>
      <c r="W22" s="95"/>
      <c r="X22" s="96"/>
      <c r="Y22" s="81"/>
      <c r="Z22" s="82"/>
      <c r="AA22" s="98">
        <v>1</v>
      </c>
      <c r="AB22" s="100">
        <f t="shared" si="0"/>
        <v>3</v>
      </c>
    </row>
    <row r="23" spans="1:28">
      <c r="A23" s="25" t="s">
        <v>10</v>
      </c>
      <c r="B23" s="26">
        <f t="shared" ref="B23:V23" si="1">SUM(B6:B22)</f>
        <v>1</v>
      </c>
      <c r="C23" s="26">
        <f t="shared" si="1"/>
        <v>1</v>
      </c>
      <c r="D23" s="26">
        <f t="shared" si="1"/>
        <v>1</v>
      </c>
      <c r="E23" s="26">
        <f t="shared" si="1"/>
        <v>6</v>
      </c>
      <c r="F23" s="26">
        <f t="shared" si="1"/>
        <v>0</v>
      </c>
      <c r="G23" s="26">
        <f t="shared" si="1"/>
        <v>2</v>
      </c>
      <c r="H23" s="26">
        <f t="shared" si="1"/>
        <v>1</v>
      </c>
      <c r="I23" s="26">
        <f t="shared" si="1"/>
        <v>5</v>
      </c>
      <c r="J23" s="26">
        <f t="shared" si="1"/>
        <v>0</v>
      </c>
      <c r="K23" s="26">
        <f t="shared" si="1"/>
        <v>2</v>
      </c>
      <c r="L23" s="26">
        <f t="shared" si="1"/>
        <v>0</v>
      </c>
      <c r="M23" s="26">
        <f t="shared" si="1"/>
        <v>1</v>
      </c>
      <c r="N23" s="26">
        <f t="shared" si="1"/>
        <v>0</v>
      </c>
      <c r="O23" s="26">
        <f t="shared" si="1"/>
        <v>0</v>
      </c>
      <c r="P23" s="26">
        <f t="shared" si="1"/>
        <v>4</v>
      </c>
      <c r="Q23" s="26">
        <f t="shared" si="1"/>
        <v>0</v>
      </c>
      <c r="R23" s="26">
        <f t="shared" si="1"/>
        <v>1</v>
      </c>
      <c r="S23" s="26">
        <f t="shared" si="1"/>
        <v>0</v>
      </c>
      <c r="T23" s="26">
        <f t="shared" si="1"/>
        <v>1</v>
      </c>
      <c r="U23" s="26">
        <f t="shared" si="1"/>
        <v>0</v>
      </c>
      <c r="V23" s="26">
        <f t="shared" si="1"/>
        <v>1</v>
      </c>
      <c r="W23" s="26">
        <f>SUM(W5:W22)</f>
        <v>1</v>
      </c>
      <c r="X23" s="26">
        <f>SUM(X5:X22)</f>
        <v>1</v>
      </c>
      <c r="Y23" s="26">
        <f>SUM(Y6:Y22)</f>
        <v>1</v>
      </c>
      <c r="Z23" s="26">
        <f>SUM(Z6:Z22)</f>
        <v>0</v>
      </c>
      <c r="AA23" s="26">
        <f>SUM(AA6:AA22)</f>
        <v>1</v>
      </c>
      <c r="AB23" s="26">
        <f>SUM(AB5:AB22)</f>
        <v>31</v>
      </c>
    </row>
    <row r="25" spans="1:28" s="1" customFormat="1">
      <c r="A25" s="3" t="s">
        <v>12</v>
      </c>
      <c r="B25" s="1">
        <f>SUM(B23:H23)</f>
        <v>12</v>
      </c>
      <c r="J25"/>
      <c r="AA25" s="2"/>
      <c r="AB25"/>
    </row>
    <row r="26" spans="1:28" s="1" customFormat="1">
      <c r="A26" s="3" t="s">
        <v>28</v>
      </c>
      <c r="B26" s="1">
        <f>SUM(I23:O23)</f>
        <v>8</v>
      </c>
      <c r="J26"/>
      <c r="AA26" s="2"/>
      <c r="AB26"/>
    </row>
    <row r="27" spans="1:28" s="1" customFormat="1">
      <c r="A27" s="3" t="s">
        <v>27</v>
      </c>
      <c r="B27" s="1">
        <f>SUM(P23:S23)</f>
        <v>5</v>
      </c>
      <c r="J27"/>
      <c r="AA27" s="2"/>
      <c r="AB27"/>
    </row>
    <row r="28" spans="1:28" s="1" customFormat="1">
      <c r="A28" s="3" t="s">
        <v>35</v>
      </c>
      <c r="B28" s="1">
        <f>T23</f>
        <v>1</v>
      </c>
      <c r="J28"/>
      <c r="AA28" s="2"/>
      <c r="AB28"/>
    </row>
    <row r="29" spans="1:28" s="1" customFormat="1">
      <c r="A29" s="3" t="s">
        <v>25</v>
      </c>
      <c r="B29" s="1">
        <f>W23+X23</f>
        <v>2</v>
      </c>
      <c r="J29"/>
      <c r="AA29" s="2"/>
      <c r="AB29"/>
    </row>
    <row r="30" spans="1:28" s="1" customFormat="1">
      <c r="A30" s="3" t="s">
        <v>29</v>
      </c>
      <c r="B30" s="1">
        <f>Y23+Z23</f>
        <v>1</v>
      </c>
      <c r="J30"/>
      <c r="AA30" s="2"/>
      <c r="AB30"/>
    </row>
    <row r="31" spans="1:28" s="1" customFormat="1">
      <c r="A31" s="3" t="s">
        <v>26</v>
      </c>
      <c r="B31" s="1">
        <v>1</v>
      </c>
      <c r="J31"/>
      <c r="AA31" s="2"/>
      <c r="AB31"/>
    </row>
    <row r="32" spans="1:28" s="1" customFormat="1">
      <c r="A32" s="3" t="s">
        <v>30</v>
      </c>
      <c r="B32" s="1">
        <f>AA23</f>
        <v>1</v>
      </c>
      <c r="J32"/>
      <c r="Q32" s="4"/>
      <c r="AA32" s="2"/>
      <c r="AB32"/>
    </row>
    <row r="33" spans="1:28" s="1" customFormat="1">
      <c r="A33" s="3" t="s">
        <v>31</v>
      </c>
      <c r="B33" s="1">
        <f>SUM(B25:B32)</f>
        <v>31</v>
      </c>
      <c r="J33"/>
      <c r="AA33" s="2"/>
      <c r="AB33"/>
    </row>
    <row r="34" spans="1:28" s="1" customFormat="1">
      <c r="J34"/>
      <c r="AA34" s="2"/>
      <c r="AB34"/>
    </row>
    <row r="37" spans="1:28" s="1" customFormat="1">
      <c r="A37"/>
      <c r="J37"/>
      <c r="O37" s="20"/>
      <c r="AA37" s="2"/>
      <c r="AB37"/>
    </row>
    <row r="41" spans="1:28" s="1" customFormat="1">
      <c r="A41"/>
      <c r="J41"/>
      <c r="U41" s="5"/>
      <c r="AA41" s="2"/>
      <c r="AB41"/>
    </row>
    <row r="42" spans="1:28" s="1" customFormat="1">
      <c r="A42"/>
      <c r="J42"/>
      <c r="U42" s="5"/>
      <c r="AA42" s="2"/>
      <c r="AB42"/>
    </row>
    <row r="46" spans="1:28" s="1" customFormat="1">
      <c r="A46" s="19"/>
      <c r="J46"/>
      <c r="AA46" s="2"/>
      <c r="AB46"/>
    </row>
    <row r="60" spans="1:28" s="1" customFormat="1">
      <c r="A60"/>
      <c r="E60" s="4"/>
      <c r="J60"/>
      <c r="AA60" s="2"/>
      <c r="AB60"/>
    </row>
    <row r="61" spans="1:28" s="1" customFormat="1">
      <c r="A61"/>
      <c r="E61" s="6"/>
      <c r="G61" s="5"/>
      <c r="J61"/>
      <c r="AA61" s="2"/>
      <c r="AB61"/>
    </row>
  </sheetData>
  <sheetProtection password="C76B" sheet="1" objects="1" scenarios="1"/>
  <mergeCells count="9">
    <mergeCell ref="A1:AB1"/>
    <mergeCell ref="A2:A4"/>
    <mergeCell ref="B2:AA2"/>
    <mergeCell ref="AB2:AB4"/>
    <mergeCell ref="B3:H3"/>
    <mergeCell ref="I3:O3"/>
    <mergeCell ref="P3:S3"/>
    <mergeCell ref="W3:X3"/>
    <mergeCell ref="Y3:Z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D67"/>
  <sheetViews>
    <sheetView zoomScale="70" zoomScaleNormal="70" workbookViewId="0">
      <selection activeCell="AD37" sqref="AD37"/>
    </sheetView>
  </sheetViews>
  <sheetFormatPr defaultRowHeight="15"/>
  <cols>
    <col min="1" max="1" width="18.140625" customWidth="1"/>
    <col min="2" max="2" width="10.140625" style="1" customWidth="1"/>
    <col min="3" max="9" width="7.7109375" style="1" customWidth="1"/>
    <col min="10" max="10" width="7.7109375" customWidth="1"/>
    <col min="11" max="11" width="7.7109375" style="1" customWidth="1"/>
    <col min="12" max="13" width="8.5703125" style="1" customWidth="1"/>
    <col min="14" max="19" width="7.7109375" style="1" customWidth="1"/>
    <col min="20" max="20" width="6.42578125" style="1" customWidth="1"/>
    <col min="21" max="21" width="8.140625" style="1" customWidth="1"/>
    <col min="22" max="22" width="14.5703125" style="1" customWidth="1"/>
    <col min="23" max="26" width="7.85546875" style="1" customWidth="1"/>
    <col min="27" max="28" width="7.7109375" style="1" customWidth="1"/>
    <col min="29" max="29" width="8.7109375" style="2" bestFit="1" customWidth="1"/>
    <col min="30" max="30" width="10.42578125" customWidth="1"/>
  </cols>
  <sheetData>
    <row r="1" spans="1:30" ht="30" customHeight="1">
      <c r="A1" s="290" t="s">
        <v>48</v>
      </c>
      <c r="B1" s="290"/>
      <c r="C1" s="290"/>
      <c r="D1" s="290"/>
      <c r="E1" s="290"/>
      <c r="F1" s="290"/>
      <c r="G1" s="290"/>
      <c r="H1" s="290"/>
      <c r="I1" s="290"/>
      <c r="J1" s="290"/>
      <c r="K1" s="290"/>
      <c r="L1" s="290"/>
      <c r="M1" s="290"/>
      <c r="N1" s="290"/>
      <c r="O1" s="290"/>
      <c r="P1" s="290"/>
      <c r="Q1" s="290"/>
      <c r="R1" s="290"/>
      <c r="S1" s="290"/>
      <c r="T1" s="290"/>
      <c r="U1" s="290"/>
      <c r="V1" s="290"/>
      <c r="W1" s="290"/>
      <c r="X1" s="290"/>
      <c r="Y1" s="290"/>
      <c r="Z1" s="290"/>
      <c r="AA1" s="290"/>
      <c r="AB1" s="290"/>
      <c r="AC1" s="290"/>
      <c r="AD1" s="290"/>
    </row>
    <row r="2" spans="1:30" ht="21.75" customHeight="1">
      <c r="A2" s="291" t="s">
        <v>34</v>
      </c>
      <c r="B2" s="293" t="s">
        <v>33</v>
      </c>
      <c r="C2" s="292"/>
      <c r="D2" s="292"/>
      <c r="E2" s="292"/>
      <c r="F2" s="292"/>
      <c r="G2" s="292"/>
      <c r="H2" s="292"/>
      <c r="I2" s="292"/>
      <c r="J2" s="292"/>
      <c r="K2" s="292"/>
      <c r="L2" s="292"/>
      <c r="M2" s="292"/>
      <c r="N2" s="292"/>
      <c r="O2" s="292"/>
      <c r="P2" s="292"/>
      <c r="Q2" s="292"/>
      <c r="R2" s="292"/>
      <c r="S2" s="292"/>
      <c r="T2" s="292"/>
      <c r="U2" s="292"/>
      <c r="V2" s="292"/>
      <c r="W2" s="292"/>
      <c r="X2" s="292"/>
      <c r="Y2" s="292"/>
      <c r="Z2" s="292"/>
      <c r="AA2" s="292"/>
      <c r="AB2" s="292"/>
      <c r="AC2" s="291"/>
      <c r="AD2" s="293" t="s">
        <v>10</v>
      </c>
    </row>
    <row r="3" spans="1:30" ht="28.5" customHeight="1">
      <c r="A3" s="292"/>
      <c r="B3" s="294" t="s">
        <v>12</v>
      </c>
      <c r="C3" s="294"/>
      <c r="D3" s="294"/>
      <c r="E3" s="294"/>
      <c r="F3" s="294"/>
      <c r="G3" s="294"/>
      <c r="H3" s="294"/>
      <c r="I3" s="294" t="s">
        <v>28</v>
      </c>
      <c r="J3" s="294"/>
      <c r="K3" s="294"/>
      <c r="L3" s="294"/>
      <c r="M3" s="294"/>
      <c r="N3" s="294"/>
      <c r="O3" s="294"/>
      <c r="P3" s="294" t="s">
        <v>27</v>
      </c>
      <c r="Q3" s="294"/>
      <c r="R3" s="294"/>
      <c r="S3" s="294"/>
      <c r="T3" s="294"/>
      <c r="U3" s="83" t="s">
        <v>37</v>
      </c>
      <c r="V3" s="167" t="s">
        <v>26</v>
      </c>
      <c r="W3" s="297" t="s">
        <v>60</v>
      </c>
      <c r="X3" s="296"/>
      <c r="Y3" s="295" t="s">
        <v>57</v>
      </c>
      <c r="Z3" s="296"/>
      <c r="AA3" s="295" t="s">
        <v>23</v>
      </c>
      <c r="AB3" s="296"/>
      <c r="AC3" s="84" t="s">
        <v>38</v>
      </c>
      <c r="AD3" s="293"/>
    </row>
    <row r="4" spans="1:30">
      <c r="A4" s="292"/>
      <c r="B4" s="85" t="s">
        <v>51</v>
      </c>
      <c r="C4" s="85" t="s">
        <v>11</v>
      </c>
      <c r="D4" s="85" t="s">
        <v>14</v>
      </c>
      <c r="E4" s="85" t="s">
        <v>15</v>
      </c>
      <c r="F4" s="85" t="s">
        <v>18</v>
      </c>
      <c r="G4" s="85" t="s">
        <v>17</v>
      </c>
      <c r="H4" s="85" t="s">
        <v>22</v>
      </c>
      <c r="I4" s="85" t="s">
        <v>24</v>
      </c>
      <c r="J4" s="85" t="s">
        <v>32</v>
      </c>
      <c r="K4" s="85" t="s">
        <v>17</v>
      </c>
      <c r="L4" s="85" t="s">
        <v>21</v>
      </c>
      <c r="M4" s="85" t="s">
        <v>40</v>
      </c>
      <c r="N4" s="85" t="s">
        <v>22</v>
      </c>
      <c r="O4" s="85" t="s">
        <v>20</v>
      </c>
      <c r="P4" s="85" t="s">
        <v>17</v>
      </c>
      <c r="Q4" s="85" t="s">
        <v>32</v>
      </c>
      <c r="R4" s="85" t="s">
        <v>19</v>
      </c>
      <c r="S4" s="85" t="s">
        <v>11</v>
      </c>
      <c r="T4" s="85" t="s">
        <v>18</v>
      </c>
      <c r="U4" s="86" t="s">
        <v>15</v>
      </c>
      <c r="V4" s="86" t="s">
        <v>15</v>
      </c>
      <c r="W4" s="85" t="s">
        <v>17</v>
      </c>
      <c r="X4" s="85" t="s">
        <v>44</v>
      </c>
      <c r="Y4" s="85" t="s">
        <v>17</v>
      </c>
      <c r="Z4" s="86" t="s">
        <v>15</v>
      </c>
      <c r="AA4" s="85" t="s">
        <v>17</v>
      </c>
      <c r="AB4" s="85" t="s">
        <v>24</v>
      </c>
      <c r="AC4" s="85" t="s">
        <v>16</v>
      </c>
      <c r="AD4" s="293"/>
    </row>
    <row r="5" spans="1:30" s="189" customFormat="1">
      <c r="A5" s="168" t="s">
        <v>9</v>
      </c>
      <c r="B5" s="169"/>
      <c r="C5" s="170"/>
      <c r="D5" s="170"/>
      <c r="E5" s="170"/>
      <c r="F5" s="170"/>
      <c r="G5" s="170"/>
      <c r="H5" s="171"/>
      <c r="I5" s="172"/>
      <c r="J5" s="173"/>
      <c r="K5" s="174"/>
      <c r="L5" s="174"/>
      <c r="M5" s="174"/>
      <c r="N5" s="174"/>
      <c r="O5" s="175"/>
      <c r="P5" s="176"/>
      <c r="Q5" s="177"/>
      <c r="R5" s="178"/>
      <c r="S5" s="178"/>
      <c r="T5" s="179"/>
      <c r="U5" s="180"/>
      <c r="V5" s="180"/>
      <c r="W5" s="181">
        <v>2</v>
      </c>
      <c r="X5" s="182"/>
      <c r="Y5" s="183"/>
      <c r="Z5" s="184"/>
      <c r="AA5" s="185"/>
      <c r="AB5" s="186"/>
      <c r="AC5" s="187"/>
      <c r="AD5" s="188">
        <f>SUM(B5:AC5)</f>
        <v>2</v>
      </c>
    </row>
    <row r="6" spans="1:30" s="189" customFormat="1">
      <c r="A6" s="168" t="s">
        <v>6</v>
      </c>
      <c r="B6" s="190"/>
      <c r="C6" s="191"/>
      <c r="D6" s="191"/>
      <c r="E6" s="192">
        <v>2</v>
      </c>
      <c r="F6" s="192"/>
      <c r="G6" s="192">
        <v>1</v>
      </c>
      <c r="H6" s="193"/>
      <c r="I6" s="194"/>
      <c r="J6" s="195"/>
      <c r="K6" s="196"/>
      <c r="L6" s="196"/>
      <c r="M6" s="196"/>
      <c r="N6" s="196"/>
      <c r="O6" s="197"/>
      <c r="P6" s="198"/>
      <c r="Q6" s="199"/>
      <c r="R6" s="200"/>
      <c r="S6" s="200"/>
      <c r="T6" s="201"/>
      <c r="U6" s="202"/>
      <c r="V6" s="202"/>
      <c r="W6" s="203"/>
      <c r="X6" s="204"/>
      <c r="Y6" s="205"/>
      <c r="Z6" s="206"/>
      <c r="AA6" s="207"/>
      <c r="AB6" s="208"/>
      <c r="AC6" s="209"/>
      <c r="AD6" s="188">
        <f t="shared" ref="AD6:AD27" si="0">SUM(B6:AC6)</f>
        <v>3</v>
      </c>
    </row>
    <row r="7" spans="1:30" s="189" customFormat="1">
      <c r="A7" s="168" t="s">
        <v>47</v>
      </c>
      <c r="B7" s="190"/>
      <c r="C7" s="191"/>
      <c r="D7" s="191"/>
      <c r="E7" s="191"/>
      <c r="F7" s="191"/>
      <c r="G7" s="191"/>
      <c r="H7" s="193"/>
      <c r="I7" s="210">
        <v>1</v>
      </c>
      <c r="J7" s="195"/>
      <c r="K7" s="196"/>
      <c r="L7" s="196"/>
      <c r="M7" s="196"/>
      <c r="N7" s="196"/>
      <c r="O7" s="197"/>
      <c r="P7" s="198"/>
      <c r="Q7" s="199"/>
      <c r="R7" s="200"/>
      <c r="S7" s="200"/>
      <c r="T7" s="201"/>
      <c r="U7" s="202"/>
      <c r="V7" s="202"/>
      <c r="W7" s="203"/>
      <c r="X7" s="204"/>
      <c r="Y7" s="205"/>
      <c r="Z7" s="206"/>
      <c r="AA7" s="207"/>
      <c r="AB7" s="208"/>
      <c r="AC7" s="209"/>
      <c r="AD7" s="188">
        <f t="shared" si="0"/>
        <v>1</v>
      </c>
    </row>
    <row r="8" spans="1:30" s="189" customFormat="1">
      <c r="A8" s="168" t="s">
        <v>43</v>
      </c>
      <c r="B8" s="190"/>
      <c r="C8" s="191"/>
      <c r="D8" s="191"/>
      <c r="E8" s="191"/>
      <c r="F8" s="191"/>
      <c r="G8" s="191"/>
      <c r="H8" s="193"/>
      <c r="I8" s="210">
        <v>2</v>
      </c>
      <c r="J8" s="211"/>
      <c r="K8" s="212"/>
      <c r="L8" s="196"/>
      <c r="M8" s="196"/>
      <c r="N8" s="196"/>
      <c r="O8" s="197"/>
      <c r="P8" s="198"/>
      <c r="Q8" s="199"/>
      <c r="R8" s="200"/>
      <c r="S8" s="200"/>
      <c r="T8" s="201"/>
      <c r="U8" s="202"/>
      <c r="V8" s="202"/>
      <c r="W8" s="203"/>
      <c r="X8" s="204"/>
      <c r="Y8" s="205"/>
      <c r="Z8" s="206"/>
      <c r="AA8" s="207"/>
      <c r="AB8" s="208"/>
      <c r="AC8" s="209"/>
      <c r="AD8" s="188">
        <f t="shared" si="0"/>
        <v>2</v>
      </c>
    </row>
    <row r="9" spans="1:30" s="189" customFormat="1">
      <c r="A9" s="168" t="s">
        <v>5</v>
      </c>
      <c r="B9" s="190"/>
      <c r="C9" s="191"/>
      <c r="D9" s="191"/>
      <c r="E9" s="191"/>
      <c r="F9" s="191"/>
      <c r="G9" s="191"/>
      <c r="H9" s="193"/>
      <c r="I9" s="210">
        <v>1</v>
      </c>
      <c r="J9" s="211"/>
      <c r="K9" s="212"/>
      <c r="L9" s="212"/>
      <c r="M9" s="212"/>
      <c r="N9" s="212"/>
      <c r="O9" s="213"/>
      <c r="P9" s="214">
        <v>2</v>
      </c>
      <c r="Q9" s="199"/>
      <c r="R9" s="200"/>
      <c r="S9" s="200"/>
      <c r="T9" s="201"/>
      <c r="U9" s="202"/>
      <c r="V9" s="202"/>
      <c r="W9" s="203"/>
      <c r="X9" s="204"/>
      <c r="Y9" s="205"/>
      <c r="Z9" s="206"/>
      <c r="AA9" s="207"/>
      <c r="AB9" s="208"/>
      <c r="AC9" s="209"/>
      <c r="AD9" s="188">
        <f t="shared" si="0"/>
        <v>3</v>
      </c>
    </row>
    <row r="10" spans="1:30" s="189" customFormat="1">
      <c r="A10" s="168" t="s">
        <v>0</v>
      </c>
      <c r="B10" s="190"/>
      <c r="C10" s="191"/>
      <c r="D10" s="191"/>
      <c r="E10" s="191"/>
      <c r="F10" s="191"/>
      <c r="G10" s="191"/>
      <c r="H10" s="193"/>
      <c r="I10" s="194"/>
      <c r="J10" s="195"/>
      <c r="K10" s="212">
        <v>1</v>
      </c>
      <c r="L10" s="212"/>
      <c r="M10" s="212"/>
      <c r="N10" s="212"/>
      <c r="O10" s="213"/>
      <c r="P10" s="214"/>
      <c r="Q10" s="215"/>
      <c r="R10" s="216"/>
      <c r="S10" s="216"/>
      <c r="T10" s="217"/>
      <c r="U10" s="218"/>
      <c r="V10" s="218"/>
      <c r="W10" s="219"/>
      <c r="X10" s="220"/>
      <c r="Y10" s="221"/>
      <c r="Z10" s="222"/>
      <c r="AA10" s="223"/>
      <c r="AB10" s="224"/>
      <c r="AC10" s="225">
        <v>2</v>
      </c>
      <c r="AD10" s="188">
        <f t="shared" si="0"/>
        <v>3</v>
      </c>
    </row>
    <row r="11" spans="1:30" s="189" customFormat="1">
      <c r="A11" s="168" t="s">
        <v>1</v>
      </c>
      <c r="B11" s="190"/>
      <c r="C11" s="192">
        <v>1</v>
      </c>
      <c r="D11" s="192">
        <v>1</v>
      </c>
      <c r="E11" s="192"/>
      <c r="F11" s="192">
        <v>3</v>
      </c>
      <c r="G11" s="192"/>
      <c r="H11" s="226"/>
      <c r="I11" s="210"/>
      <c r="J11" s="211"/>
      <c r="K11" s="212">
        <v>1</v>
      </c>
      <c r="L11" s="212"/>
      <c r="M11" s="212"/>
      <c r="N11" s="212"/>
      <c r="O11" s="213"/>
      <c r="P11" s="214">
        <v>2</v>
      </c>
      <c r="Q11" s="215"/>
      <c r="R11" s="216"/>
      <c r="S11" s="216"/>
      <c r="T11" s="217"/>
      <c r="U11" s="218"/>
      <c r="V11" s="202"/>
      <c r="W11" s="203"/>
      <c r="X11" s="204"/>
      <c r="Y11" s="205"/>
      <c r="Z11" s="206"/>
      <c r="AA11" s="207"/>
      <c r="AB11" s="208"/>
      <c r="AC11" s="209"/>
      <c r="AD11" s="188">
        <f t="shared" si="0"/>
        <v>8</v>
      </c>
    </row>
    <row r="12" spans="1:30" s="189" customFormat="1">
      <c r="A12" s="168" t="s">
        <v>55</v>
      </c>
      <c r="B12" s="190"/>
      <c r="C12" s="191"/>
      <c r="D12" s="191"/>
      <c r="E12" s="191"/>
      <c r="F12" s="191"/>
      <c r="G12" s="191"/>
      <c r="H12" s="193"/>
      <c r="I12" s="194"/>
      <c r="J12" s="195"/>
      <c r="K12" s="196"/>
      <c r="L12" s="196"/>
      <c r="M12" s="196"/>
      <c r="N12" s="196"/>
      <c r="O12" s="197"/>
      <c r="P12" s="214">
        <v>2</v>
      </c>
      <c r="Q12" s="199"/>
      <c r="R12" s="200"/>
      <c r="S12" s="200"/>
      <c r="T12" s="201"/>
      <c r="U12" s="202"/>
      <c r="V12" s="202"/>
      <c r="W12" s="203"/>
      <c r="X12" s="204"/>
      <c r="Y12" s="205"/>
      <c r="Z12" s="206"/>
      <c r="AA12" s="207"/>
      <c r="AB12" s="208"/>
      <c r="AC12" s="209"/>
      <c r="AD12" s="188">
        <f t="shared" si="0"/>
        <v>2</v>
      </c>
    </row>
    <row r="13" spans="1:30" s="189" customFormat="1">
      <c r="A13" s="168" t="s">
        <v>54</v>
      </c>
      <c r="B13" s="190"/>
      <c r="C13" s="191"/>
      <c r="D13" s="191"/>
      <c r="E13" s="191"/>
      <c r="F13" s="191"/>
      <c r="G13" s="191"/>
      <c r="H13" s="193"/>
      <c r="I13" s="210">
        <v>1</v>
      </c>
      <c r="J13" s="195"/>
      <c r="K13" s="196"/>
      <c r="L13" s="196"/>
      <c r="M13" s="196"/>
      <c r="N13" s="196"/>
      <c r="O13" s="197"/>
      <c r="P13" s="198"/>
      <c r="Q13" s="199"/>
      <c r="R13" s="200"/>
      <c r="S13" s="200"/>
      <c r="T13" s="201"/>
      <c r="U13" s="202"/>
      <c r="V13" s="202"/>
      <c r="W13" s="203"/>
      <c r="X13" s="204"/>
      <c r="Y13" s="205"/>
      <c r="Z13" s="206"/>
      <c r="AA13" s="207"/>
      <c r="AB13" s="208"/>
      <c r="AC13" s="209"/>
      <c r="AD13" s="188">
        <f t="shared" si="0"/>
        <v>1</v>
      </c>
    </row>
    <row r="14" spans="1:30" s="189" customFormat="1">
      <c r="A14" s="168" t="s">
        <v>53</v>
      </c>
      <c r="B14" s="190"/>
      <c r="C14" s="191"/>
      <c r="D14" s="191"/>
      <c r="E14" s="191"/>
      <c r="F14" s="191"/>
      <c r="G14" s="191"/>
      <c r="H14" s="193"/>
      <c r="I14" s="194"/>
      <c r="J14" s="195"/>
      <c r="K14" s="212">
        <v>1</v>
      </c>
      <c r="L14" s="196"/>
      <c r="M14" s="196"/>
      <c r="N14" s="196"/>
      <c r="O14" s="197"/>
      <c r="P14" s="198"/>
      <c r="Q14" s="199"/>
      <c r="R14" s="200"/>
      <c r="S14" s="200"/>
      <c r="T14" s="201"/>
      <c r="U14" s="202"/>
      <c r="V14" s="202"/>
      <c r="W14" s="203"/>
      <c r="X14" s="204"/>
      <c r="Y14" s="205"/>
      <c r="Z14" s="206"/>
      <c r="AA14" s="207"/>
      <c r="AB14" s="208"/>
      <c r="AC14" s="209"/>
      <c r="AD14" s="188">
        <f t="shared" si="0"/>
        <v>1</v>
      </c>
    </row>
    <row r="15" spans="1:30" s="189" customFormat="1">
      <c r="A15" s="168" t="s">
        <v>8</v>
      </c>
      <c r="B15" s="227"/>
      <c r="C15" s="228"/>
      <c r="D15" s="228"/>
      <c r="E15" s="228"/>
      <c r="F15" s="228"/>
      <c r="G15" s="228"/>
      <c r="H15" s="229"/>
      <c r="I15" s="230"/>
      <c r="J15" s="231"/>
      <c r="K15" s="232"/>
      <c r="L15" s="232"/>
      <c r="M15" s="232"/>
      <c r="N15" s="232"/>
      <c r="O15" s="233"/>
      <c r="P15" s="234"/>
      <c r="Q15" s="235"/>
      <c r="R15" s="236"/>
      <c r="S15" s="236"/>
      <c r="T15" s="237"/>
      <c r="U15" s="238"/>
      <c r="V15" s="238"/>
      <c r="W15" s="239"/>
      <c r="X15" s="240"/>
      <c r="Y15" s="241">
        <v>1</v>
      </c>
      <c r="Z15" s="242">
        <v>3</v>
      </c>
      <c r="AA15" s="243"/>
      <c r="AB15" s="244"/>
      <c r="AC15" s="245"/>
      <c r="AD15" s="188">
        <f t="shared" si="0"/>
        <v>4</v>
      </c>
    </row>
    <row r="16" spans="1:30" s="189" customFormat="1">
      <c r="A16" s="168" t="s">
        <v>2</v>
      </c>
      <c r="B16" s="190"/>
      <c r="C16" s="192">
        <v>1</v>
      </c>
      <c r="D16" s="191"/>
      <c r="E16" s="192">
        <v>1</v>
      </c>
      <c r="F16" s="192">
        <v>1</v>
      </c>
      <c r="G16" s="191"/>
      <c r="H16" s="193"/>
      <c r="I16" s="194"/>
      <c r="J16" s="195"/>
      <c r="K16" s="196"/>
      <c r="L16" s="196"/>
      <c r="M16" s="196"/>
      <c r="N16" s="196"/>
      <c r="O16" s="197"/>
      <c r="P16" s="198"/>
      <c r="Q16" s="199"/>
      <c r="R16" s="200"/>
      <c r="S16" s="200"/>
      <c r="T16" s="201"/>
      <c r="U16" s="218">
        <v>2</v>
      </c>
      <c r="V16" s="202"/>
      <c r="W16" s="203"/>
      <c r="X16" s="204"/>
      <c r="Y16" s="205"/>
      <c r="Z16" s="206"/>
      <c r="AA16" s="207"/>
      <c r="AB16" s="208"/>
      <c r="AC16" s="209"/>
      <c r="AD16" s="188">
        <f t="shared" si="0"/>
        <v>5</v>
      </c>
    </row>
    <row r="17" spans="1:30" s="189" customFormat="1">
      <c r="A17" s="168" t="s">
        <v>3</v>
      </c>
      <c r="B17" s="190"/>
      <c r="C17" s="192">
        <v>1</v>
      </c>
      <c r="D17" s="191"/>
      <c r="E17" s="192">
        <v>2</v>
      </c>
      <c r="F17" s="192"/>
      <c r="G17" s="192"/>
      <c r="H17" s="226">
        <v>1</v>
      </c>
      <c r="I17" s="210">
        <v>1</v>
      </c>
      <c r="J17" s="212"/>
      <c r="K17" s="212">
        <v>1</v>
      </c>
      <c r="L17" s="212"/>
      <c r="M17" s="212"/>
      <c r="N17" s="212"/>
      <c r="O17" s="213"/>
      <c r="P17" s="214">
        <v>5</v>
      </c>
      <c r="Q17" s="215">
        <v>1</v>
      </c>
      <c r="R17" s="216">
        <v>1</v>
      </c>
      <c r="S17" s="216">
        <v>1</v>
      </c>
      <c r="T17" s="217"/>
      <c r="U17" s="202"/>
      <c r="V17" s="202"/>
      <c r="W17" s="203"/>
      <c r="X17" s="204"/>
      <c r="Y17" s="205"/>
      <c r="Z17" s="206"/>
      <c r="AA17" s="207"/>
      <c r="AB17" s="208"/>
      <c r="AC17" s="209"/>
      <c r="AD17" s="188">
        <f t="shared" si="0"/>
        <v>14</v>
      </c>
    </row>
    <row r="18" spans="1:30" s="189" customFormat="1">
      <c r="A18" s="168" t="s">
        <v>7</v>
      </c>
      <c r="B18" s="190"/>
      <c r="C18" s="191"/>
      <c r="D18" s="191"/>
      <c r="E18" s="191"/>
      <c r="F18" s="191"/>
      <c r="G18" s="191"/>
      <c r="H18" s="193"/>
      <c r="I18" s="194"/>
      <c r="J18" s="195"/>
      <c r="K18" s="212">
        <v>1</v>
      </c>
      <c r="L18" s="196"/>
      <c r="M18" s="196"/>
      <c r="N18" s="196"/>
      <c r="O18" s="197"/>
      <c r="P18" s="198"/>
      <c r="Q18" s="199"/>
      <c r="R18" s="200"/>
      <c r="S18" s="200"/>
      <c r="T18" s="201"/>
      <c r="U18" s="202"/>
      <c r="V18" s="202"/>
      <c r="W18" s="203"/>
      <c r="X18" s="204"/>
      <c r="Y18" s="205"/>
      <c r="Z18" s="206"/>
      <c r="AA18" s="207"/>
      <c r="AB18" s="208"/>
      <c r="AC18" s="209"/>
      <c r="AD18" s="188">
        <f t="shared" si="0"/>
        <v>1</v>
      </c>
    </row>
    <row r="19" spans="1:30" s="189" customFormat="1">
      <c r="A19" s="168" t="s">
        <v>52</v>
      </c>
      <c r="B19" s="190"/>
      <c r="C19" s="191"/>
      <c r="D19" s="192">
        <v>1</v>
      </c>
      <c r="E19" s="192">
        <v>1</v>
      </c>
      <c r="F19" s="192"/>
      <c r="G19" s="192">
        <v>2</v>
      </c>
      <c r="H19" s="226"/>
      <c r="I19" s="194"/>
      <c r="J19" s="195"/>
      <c r="K19" s="196"/>
      <c r="L19" s="196"/>
      <c r="M19" s="196"/>
      <c r="N19" s="196"/>
      <c r="O19" s="197"/>
      <c r="P19" s="198"/>
      <c r="Q19" s="199"/>
      <c r="R19" s="200"/>
      <c r="S19" s="200"/>
      <c r="T19" s="201"/>
      <c r="U19" s="202"/>
      <c r="V19" s="202"/>
      <c r="W19" s="203"/>
      <c r="X19" s="204"/>
      <c r="Y19" s="205"/>
      <c r="Z19" s="206"/>
      <c r="AA19" s="207"/>
      <c r="AB19" s="208"/>
      <c r="AC19" s="209"/>
      <c r="AD19" s="188">
        <f t="shared" si="0"/>
        <v>4</v>
      </c>
    </row>
    <row r="20" spans="1:30" s="189" customFormat="1">
      <c r="A20" s="246" t="s">
        <v>56</v>
      </c>
      <c r="B20" s="247"/>
      <c r="C20" s="248"/>
      <c r="D20" s="248"/>
      <c r="E20" s="248"/>
      <c r="F20" s="248"/>
      <c r="G20" s="249">
        <v>1</v>
      </c>
      <c r="H20" s="250"/>
      <c r="I20" s="251"/>
      <c r="J20" s="252"/>
      <c r="K20" s="253"/>
      <c r="L20" s="253"/>
      <c r="M20" s="253"/>
      <c r="N20" s="253"/>
      <c r="O20" s="254"/>
      <c r="P20" s="255"/>
      <c r="Q20" s="256"/>
      <c r="R20" s="257"/>
      <c r="S20" s="257"/>
      <c r="T20" s="258"/>
      <c r="U20" s="259"/>
      <c r="V20" s="259"/>
      <c r="W20" s="260"/>
      <c r="X20" s="261"/>
      <c r="Y20" s="262"/>
      <c r="Z20" s="263"/>
      <c r="AA20" s="264"/>
      <c r="AB20" s="265"/>
      <c r="AC20" s="187"/>
      <c r="AD20" s="266">
        <f t="shared" si="0"/>
        <v>1</v>
      </c>
    </row>
    <row r="21" spans="1:30" s="189" customFormat="1">
      <c r="A21" s="246" t="s">
        <v>45</v>
      </c>
      <c r="B21" s="267"/>
      <c r="C21" s="248"/>
      <c r="D21" s="248"/>
      <c r="E21" s="248"/>
      <c r="F21" s="248"/>
      <c r="G21" s="248"/>
      <c r="H21" s="250"/>
      <c r="I21" s="251"/>
      <c r="J21" s="252"/>
      <c r="K21" s="253"/>
      <c r="L21" s="253"/>
      <c r="M21" s="253"/>
      <c r="N21" s="253"/>
      <c r="O21" s="254"/>
      <c r="P21" s="255"/>
      <c r="Q21" s="256"/>
      <c r="R21" s="257"/>
      <c r="S21" s="257"/>
      <c r="T21" s="258"/>
      <c r="U21" s="259"/>
      <c r="V21" s="259"/>
      <c r="W21" s="289">
        <v>1</v>
      </c>
      <c r="X21" s="261"/>
      <c r="Y21" s="262"/>
      <c r="Z21" s="263"/>
      <c r="AA21" s="264"/>
      <c r="AB21" s="265"/>
      <c r="AC21" s="187"/>
      <c r="AD21" s="266">
        <f t="shared" si="0"/>
        <v>1</v>
      </c>
    </row>
    <row r="22" spans="1:30" s="189" customFormat="1">
      <c r="A22" s="246" t="s">
        <v>61</v>
      </c>
      <c r="B22" s="267"/>
      <c r="C22" s="248"/>
      <c r="D22" s="248"/>
      <c r="E22" s="248"/>
      <c r="F22" s="248"/>
      <c r="G22" s="248"/>
      <c r="H22" s="250"/>
      <c r="I22" s="251"/>
      <c r="J22" s="252"/>
      <c r="K22" s="253"/>
      <c r="L22" s="253"/>
      <c r="M22" s="253"/>
      <c r="N22" s="253"/>
      <c r="O22" s="254"/>
      <c r="P22" s="255"/>
      <c r="Q22" s="256"/>
      <c r="R22" s="257"/>
      <c r="S22" s="257"/>
      <c r="T22" s="258"/>
      <c r="U22" s="259"/>
      <c r="V22" s="259"/>
      <c r="W22" s="289">
        <v>1</v>
      </c>
      <c r="X22" s="261"/>
      <c r="Y22" s="262"/>
      <c r="Z22" s="263"/>
      <c r="AA22" s="264"/>
      <c r="AB22" s="265"/>
      <c r="AC22" s="187"/>
      <c r="AD22" s="266">
        <f t="shared" ref="AD22" si="1">SUM(B22:AC22)</f>
        <v>1</v>
      </c>
    </row>
    <row r="23" spans="1:30" s="189" customFormat="1">
      <c r="A23" s="246" t="s">
        <v>42</v>
      </c>
      <c r="B23" s="247"/>
      <c r="C23" s="248"/>
      <c r="D23" s="248"/>
      <c r="E23" s="248"/>
      <c r="F23" s="248"/>
      <c r="G23" s="248"/>
      <c r="H23" s="250"/>
      <c r="I23" s="251"/>
      <c r="J23" s="252"/>
      <c r="K23" s="253"/>
      <c r="L23" s="253"/>
      <c r="M23" s="253"/>
      <c r="N23" s="253"/>
      <c r="O23" s="254"/>
      <c r="P23" s="255"/>
      <c r="Q23" s="256"/>
      <c r="R23" s="257"/>
      <c r="S23" s="257"/>
      <c r="T23" s="258"/>
      <c r="U23" s="259"/>
      <c r="V23" s="259"/>
      <c r="W23" s="260"/>
      <c r="X23" s="261"/>
      <c r="Y23" s="262"/>
      <c r="Z23" s="263"/>
      <c r="AA23" s="264"/>
      <c r="AB23" s="265"/>
      <c r="AC23" s="187"/>
      <c r="AD23" s="266">
        <f t="shared" si="0"/>
        <v>0</v>
      </c>
    </row>
    <row r="24" spans="1:30" s="189" customFormat="1">
      <c r="A24" s="246" t="s">
        <v>46</v>
      </c>
      <c r="B24" s="247"/>
      <c r="C24" s="248"/>
      <c r="D24" s="248"/>
      <c r="E24" s="248"/>
      <c r="F24" s="248"/>
      <c r="G24" s="248"/>
      <c r="H24" s="250"/>
      <c r="I24" s="251"/>
      <c r="J24" s="252"/>
      <c r="K24" s="253"/>
      <c r="L24" s="253"/>
      <c r="M24" s="253"/>
      <c r="N24" s="253"/>
      <c r="O24" s="254"/>
      <c r="P24" s="255"/>
      <c r="Q24" s="256"/>
      <c r="R24" s="257"/>
      <c r="S24" s="257"/>
      <c r="T24" s="258"/>
      <c r="U24" s="259"/>
      <c r="V24" s="259"/>
      <c r="W24" s="260"/>
      <c r="X24" s="261"/>
      <c r="Y24" s="262"/>
      <c r="Z24" s="263"/>
      <c r="AA24" s="264"/>
      <c r="AB24" s="265"/>
      <c r="AC24" s="187"/>
      <c r="AD24" s="266">
        <f t="shared" si="0"/>
        <v>0</v>
      </c>
    </row>
    <row r="25" spans="1:30" s="189" customFormat="1">
      <c r="A25" s="246" t="s">
        <v>49</v>
      </c>
      <c r="B25" s="247"/>
      <c r="C25" s="248"/>
      <c r="D25" s="248"/>
      <c r="E25" s="248"/>
      <c r="F25" s="248"/>
      <c r="G25" s="248"/>
      <c r="H25" s="250"/>
      <c r="I25" s="251"/>
      <c r="J25" s="252"/>
      <c r="K25" s="253"/>
      <c r="L25" s="253"/>
      <c r="M25" s="253"/>
      <c r="N25" s="253"/>
      <c r="O25" s="254"/>
      <c r="P25" s="255"/>
      <c r="Q25" s="256"/>
      <c r="R25" s="257"/>
      <c r="S25" s="257"/>
      <c r="T25" s="258"/>
      <c r="U25" s="259"/>
      <c r="V25" s="268">
        <v>2</v>
      </c>
      <c r="W25" s="260"/>
      <c r="X25" s="261"/>
      <c r="Y25" s="262"/>
      <c r="Z25" s="263"/>
      <c r="AA25" s="264"/>
      <c r="AB25" s="265"/>
      <c r="AC25" s="187"/>
      <c r="AD25" s="266">
        <f t="shared" si="0"/>
        <v>2</v>
      </c>
    </row>
    <row r="26" spans="1:30" s="189" customFormat="1">
      <c r="A26" s="168" t="s">
        <v>50</v>
      </c>
      <c r="B26" s="190"/>
      <c r="C26" s="191"/>
      <c r="D26" s="191"/>
      <c r="E26" s="191"/>
      <c r="F26" s="191"/>
      <c r="G26" s="191"/>
      <c r="H26" s="193"/>
      <c r="I26" s="210">
        <v>1</v>
      </c>
      <c r="J26" s="211"/>
      <c r="K26" s="212">
        <v>2</v>
      </c>
      <c r="L26" s="212"/>
      <c r="M26" s="212"/>
      <c r="N26" s="212"/>
      <c r="O26" s="213"/>
      <c r="P26" s="214"/>
      <c r="Q26" s="215"/>
      <c r="R26" s="216"/>
      <c r="S26" s="216"/>
      <c r="T26" s="217"/>
      <c r="U26" s="218"/>
      <c r="V26" s="218"/>
      <c r="W26" s="219"/>
      <c r="X26" s="220"/>
      <c r="Y26" s="221"/>
      <c r="Z26" s="222"/>
      <c r="AA26" s="223"/>
      <c r="AB26" s="224">
        <v>1</v>
      </c>
      <c r="AC26" s="209"/>
      <c r="AD26" s="188">
        <f t="shared" si="0"/>
        <v>4</v>
      </c>
    </row>
    <row r="27" spans="1:30" s="189" customFormat="1">
      <c r="A27" s="168" t="s">
        <v>4</v>
      </c>
      <c r="B27" s="269"/>
      <c r="C27" s="270"/>
      <c r="D27" s="271">
        <v>1</v>
      </c>
      <c r="E27" s="271">
        <v>1</v>
      </c>
      <c r="F27" s="271"/>
      <c r="G27" s="271"/>
      <c r="H27" s="272">
        <v>1</v>
      </c>
      <c r="I27" s="273"/>
      <c r="J27" s="274"/>
      <c r="K27" s="275">
        <v>3</v>
      </c>
      <c r="L27" s="275"/>
      <c r="M27" s="275">
        <v>1</v>
      </c>
      <c r="N27" s="275"/>
      <c r="O27" s="276"/>
      <c r="P27" s="277"/>
      <c r="Q27" s="278"/>
      <c r="R27" s="279"/>
      <c r="S27" s="279"/>
      <c r="T27" s="280"/>
      <c r="U27" s="281"/>
      <c r="V27" s="281"/>
      <c r="W27" s="282"/>
      <c r="X27" s="283"/>
      <c r="Y27" s="284"/>
      <c r="Z27" s="285"/>
      <c r="AA27" s="286"/>
      <c r="AB27" s="287"/>
      <c r="AC27" s="225">
        <v>4</v>
      </c>
      <c r="AD27" s="188">
        <f t="shared" si="0"/>
        <v>11</v>
      </c>
    </row>
    <row r="28" spans="1:30">
      <c r="A28" s="25" t="s">
        <v>10</v>
      </c>
      <c r="B28" s="26">
        <f t="shared" ref="B28:V28" si="2">SUM(B6:B27)</f>
        <v>0</v>
      </c>
      <c r="C28" s="26">
        <f t="shared" si="2"/>
        <v>3</v>
      </c>
      <c r="D28" s="26">
        <f t="shared" si="2"/>
        <v>3</v>
      </c>
      <c r="E28" s="26">
        <f t="shared" si="2"/>
        <v>7</v>
      </c>
      <c r="F28" s="26">
        <f t="shared" si="2"/>
        <v>4</v>
      </c>
      <c r="G28" s="26">
        <f t="shared" si="2"/>
        <v>4</v>
      </c>
      <c r="H28" s="26">
        <f t="shared" si="2"/>
        <v>2</v>
      </c>
      <c r="I28" s="26">
        <f t="shared" si="2"/>
        <v>7</v>
      </c>
      <c r="J28" s="26">
        <f t="shared" si="2"/>
        <v>0</v>
      </c>
      <c r="K28" s="26">
        <f t="shared" si="2"/>
        <v>10</v>
      </c>
      <c r="L28" s="26">
        <f t="shared" si="2"/>
        <v>0</v>
      </c>
      <c r="M28" s="26">
        <f t="shared" si="2"/>
        <v>1</v>
      </c>
      <c r="N28" s="26">
        <f t="shared" si="2"/>
        <v>0</v>
      </c>
      <c r="O28" s="26">
        <f t="shared" si="2"/>
        <v>0</v>
      </c>
      <c r="P28" s="26">
        <f t="shared" si="2"/>
        <v>11</v>
      </c>
      <c r="Q28" s="26">
        <f t="shared" si="2"/>
        <v>1</v>
      </c>
      <c r="R28" s="26">
        <f t="shared" si="2"/>
        <v>1</v>
      </c>
      <c r="S28" s="26">
        <f t="shared" si="2"/>
        <v>1</v>
      </c>
      <c r="T28" s="26">
        <f t="shared" si="2"/>
        <v>0</v>
      </c>
      <c r="U28" s="26">
        <f t="shared" si="2"/>
        <v>2</v>
      </c>
      <c r="V28" s="26">
        <f t="shared" si="2"/>
        <v>2</v>
      </c>
      <c r="W28" s="26">
        <f>SUM(W5:W27)</f>
        <v>4</v>
      </c>
      <c r="X28" s="26">
        <f>SUM(X5:X27)</f>
        <v>0</v>
      </c>
      <c r="Y28" s="26">
        <f t="shared" ref="Y28:Z28" si="3">SUM(Y5:Y27)</f>
        <v>1</v>
      </c>
      <c r="Z28" s="26">
        <f t="shared" si="3"/>
        <v>3</v>
      </c>
      <c r="AA28" s="26">
        <f>SUM(AA6:AA27)</f>
        <v>0</v>
      </c>
      <c r="AB28" s="26">
        <f>SUM(AB6:AB27)</f>
        <v>1</v>
      </c>
      <c r="AC28" s="26">
        <f>SUM(AC6:AC27)</f>
        <v>6</v>
      </c>
      <c r="AD28" s="26">
        <f>SUM(AD5:AD27)</f>
        <v>74</v>
      </c>
    </row>
    <row r="30" spans="1:30" s="1" customFormat="1">
      <c r="A30" s="3" t="s">
        <v>12</v>
      </c>
      <c r="B30" s="1">
        <f>SUM(B28:H28)</f>
        <v>23</v>
      </c>
      <c r="J30"/>
      <c r="AC30" s="2"/>
      <c r="AD30"/>
    </row>
    <row r="31" spans="1:30" s="1" customFormat="1">
      <c r="A31" s="3" t="s">
        <v>28</v>
      </c>
      <c r="B31" s="1">
        <f>SUM(I28:O28)</f>
        <v>18</v>
      </c>
      <c r="J31"/>
      <c r="AC31" s="2"/>
      <c r="AD31"/>
    </row>
    <row r="32" spans="1:30" s="1" customFormat="1">
      <c r="A32" s="3" t="s">
        <v>27</v>
      </c>
      <c r="B32" s="1">
        <f>SUM(P28:T28)</f>
        <v>14</v>
      </c>
      <c r="J32"/>
      <c r="AC32" s="2"/>
      <c r="AD32"/>
    </row>
    <row r="33" spans="1:30" s="1" customFormat="1">
      <c r="A33" s="3" t="s">
        <v>59</v>
      </c>
      <c r="B33" s="1">
        <f>U28</f>
        <v>2</v>
      </c>
      <c r="J33"/>
      <c r="AC33" s="2"/>
      <c r="AD33"/>
    </row>
    <row r="34" spans="1:30" s="1" customFormat="1">
      <c r="A34" s="3" t="s">
        <v>62</v>
      </c>
      <c r="B34" s="1">
        <f>W28+X28</f>
        <v>4</v>
      </c>
      <c r="J34"/>
      <c r="AC34" s="2"/>
      <c r="AD34"/>
    </row>
    <row r="35" spans="1:30" s="1" customFormat="1">
      <c r="A35" s="3" t="s">
        <v>29</v>
      </c>
      <c r="B35" s="1">
        <f>AA28+AB28</f>
        <v>1</v>
      </c>
      <c r="J35"/>
      <c r="AC35" s="2"/>
      <c r="AD35"/>
    </row>
    <row r="36" spans="1:30" s="1" customFormat="1">
      <c r="A36" s="3" t="s">
        <v>26</v>
      </c>
      <c r="B36" s="1">
        <f>V28</f>
        <v>2</v>
      </c>
      <c r="J36"/>
      <c r="AC36" s="2"/>
      <c r="AD36"/>
    </row>
    <row r="37" spans="1:30" s="1" customFormat="1">
      <c r="A37" s="3" t="s">
        <v>58</v>
      </c>
      <c r="B37" s="1">
        <f>SUM(Y28:Z28)</f>
        <v>4</v>
      </c>
      <c r="J37"/>
      <c r="AC37" s="2"/>
      <c r="AD37"/>
    </row>
    <row r="38" spans="1:30" s="1" customFormat="1">
      <c r="A38" s="3" t="s">
        <v>30</v>
      </c>
      <c r="B38" s="1">
        <f>AC28</f>
        <v>6</v>
      </c>
      <c r="J38"/>
      <c r="R38" s="4"/>
      <c r="AC38" s="2"/>
      <c r="AD38"/>
    </row>
    <row r="39" spans="1:30" s="1" customFormat="1">
      <c r="A39" s="3" t="s">
        <v>31</v>
      </c>
      <c r="B39" s="1">
        <f>SUM(B30:B38)</f>
        <v>74</v>
      </c>
      <c r="J39"/>
      <c r="AC39" s="2"/>
      <c r="AD39"/>
    </row>
    <row r="40" spans="1:30" s="1" customFormat="1">
      <c r="J40"/>
      <c r="AC40" s="2"/>
      <c r="AD40"/>
    </row>
    <row r="43" spans="1:30" s="1" customFormat="1">
      <c r="A43"/>
      <c r="J43"/>
      <c r="O43" s="20"/>
      <c r="AC43" s="2"/>
      <c r="AD43"/>
    </row>
    <row r="47" spans="1:30" s="1" customFormat="1">
      <c r="A47"/>
      <c r="J47"/>
      <c r="U47" s="5"/>
      <c r="AC47" s="2"/>
      <c r="AD47"/>
    </row>
    <row r="48" spans="1:30" s="1" customFormat="1">
      <c r="A48"/>
      <c r="J48"/>
      <c r="U48" s="5"/>
      <c r="AC48" s="2"/>
      <c r="AD48"/>
    </row>
    <row r="52" spans="1:30" s="1" customFormat="1">
      <c r="A52" s="19"/>
      <c r="J52"/>
      <c r="AC52" s="2"/>
      <c r="AD52"/>
    </row>
    <row r="66" spans="1:30" s="1" customFormat="1">
      <c r="A66"/>
      <c r="E66" s="4"/>
      <c r="J66"/>
      <c r="AC66" s="2"/>
      <c r="AD66"/>
    </row>
    <row r="67" spans="1:30" s="1" customFormat="1">
      <c r="A67"/>
      <c r="E67" s="6"/>
      <c r="G67" s="5"/>
      <c r="J67"/>
      <c r="AC67" s="2"/>
      <c r="AD67"/>
    </row>
  </sheetData>
  <sheetProtection password="C76B" sheet="1" objects="1" scenarios="1"/>
  <mergeCells count="10">
    <mergeCell ref="A1:AD1"/>
    <mergeCell ref="A2:A4"/>
    <mergeCell ref="B2:AC2"/>
    <mergeCell ref="AD2:AD4"/>
    <mergeCell ref="B3:H3"/>
    <mergeCell ref="I3:O3"/>
    <mergeCell ref="P3:T3"/>
    <mergeCell ref="W3:X3"/>
    <mergeCell ref="Y3:Z3"/>
    <mergeCell ref="AA3:AB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dimension ref="A1:AD67"/>
  <sheetViews>
    <sheetView tabSelected="1" zoomScale="70" zoomScaleNormal="70" workbookViewId="0">
      <selection activeCell="AD34" sqref="AD34"/>
    </sheetView>
  </sheetViews>
  <sheetFormatPr defaultRowHeight="15"/>
  <cols>
    <col min="1" max="1" width="18.140625" customWidth="1"/>
    <col min="2" max="2" width="10.140625" style="1" customWidth="1"/>
    <col min="3" max="9" width="7.7109375" style="1" customWidth="1"/>
    <col min="10" max="10" width="7.7109375" customWidth="1"/>
    <col min="11" max="11" width="7.7109375" style="1" customWidth="1"/>
    <col min="12" max="13" width="8.5703125" style="1" customWidth="1"/>
    <col min="14" max="19" width="7.7109375" style="1" customWidth="1"/>
    <col min="20" max="20" width="6.42578125" style="1" customWidth="1"/>
    <col min="21" max="21" width="8.140625" style="1" customWidth="1"/>
    <col min="22" max="22" width="14.5703125" style="1" customWidth="1"/>
    <col min="23" max="26" width="7.85546875" style="1" customWidth="1"/>
    <col min="27" max="28" width="7.7109375" style="1" customWidth="1"/>
    <col min="29" max="29" width="8.7109375" style="2" bestFit="1" customWidth="1"/>
    <col min="30" max="30" width="10.42578125" customWidth="1"/>
  </cols>
  <sheetData>
    <row r="1" spans="1:30" ht="30" customHeight="1">
      <c r="A1" s="290" t="s">
        <v>48</v>
      </c>
      <c r="B1" s="290"/>
      <c r="C1" s="290"/>
      <c r="D1" s="290"/>
      <c r="E1" s="290"/>
      <c r="F1" s="290"/>
      <c r="G1" s="290"/>
      <c r="H1" s="290"/>
      <c r="I1" s="290"/>
      <c r="J1" s="290"/>
      <c r="K1" s="290"/>
      <c r="L1" s="290"/>
      <c r="M1" s="290"/>
      <c r="N1" s="290"/>
      <c r="O1" s="290"/>
      <c r="P1" s="290"/>
      <c r="Q1" s="290"/>
      <c r="R1" s="290"/>
      <c r="S1" s="290"/>
      <c r="T1" s="290"/>
      <c r="U1" s="290"/>
      <c r="V1" s="290"/>
      <c r="W1" s="290"/>
      <c r="X1" s="290"/>
      <c r="Y1" s="290"/>
      <c r="Z1" s="290"/>
      <c r="AA1" s="290"/>
      <c r="AB1" s="290"/>
      <c r="AC1" s="290"/>
      <c r="AD1" s="290"/>
    </row>
    <row r="2" spans="1:30" ht="21.75" customHeight="1">
      <c r="A2" s="291" t="s">
        <v>34</v>
      </c>
      <c r="B2" s="293" t="s">
        <v>33</v>
      </c>
      <c r="C2" s="292"/>
      <c r="D2" s="292"/>
      <c r="E2" s="292"/>
      <c r="F2" s="292"/>
      <c r="G2" s="292"/>
      <c r="H2" s="292"/>
      <c r="I2" s="292"/>
      <c r="J2" s="292"/>
      <c r="K2" s="292"/>
      <c r="L2" s="292"/>
      <c r="M2" s="292"/>
      <c r="N2" s="292"/>
      <c r="O2" s="292"/>
      <c r="P2" s="292"/>
      <c r="Q2" s="292"/>
      <c r="R2" s="292"/>
      <c r="S2" s="292"/>
      <c r="T2" s="292"/>
      <c r="U2" s="292"/>
      <c r="V2" s="292"/>
      <c r="W2" s="292"/>
      <c r="X2" s="292"/>
      <c r="Y2" s="292"/>
      <c r="Z2" s="292"/>
      <c r="AA2" s="292"/>
      <c r="AB2" s="292"/>
      <c r="AC2" s="291"/>
      <c r="AD2" s="293" t="s">
        <v>10</v>
      </c>
    </row>
    <row r="3" spans="1:30" ht="28.5" customHeight="1">
      <c r="A3" s="292"/>
      <c r="B3" s="294" t="s">
        <v>12</v>
      </c>
      <c r="C3" s="294"/>
      <c r="D3" s="294"/>
      <c r="E3" s="294"/>
      <c r="F3" s="294"/>
      <c r="G3" s="294"/>
      <c r="H3" s="294"/>
      <c r="I3" s="294" t="s">
        <v>28</v>
      </c>
      <c r="J3" s="294"/>
      <c r="K3" s="294"/>
      <c r="L3" s="294"/>
      <c r="M3" s="294"/>
      <c r="N3" s="294"/>
      <c r="O3" s="294"/>
      <c r="P3" s="294" t="s">
        <v>27</v>
      </c>
      <c r="Q3" s="294"/>
      <c r="R3" s="294"/>
      <c r="S3" s="294"/>
      <c r="T3" s="294"/>
      <c r="U3" s="83" t="s">
        <v>37</v>
      </c>
      <c r="V3" s="288" t="s">
        <v>26</v>
      </c>
      <c r="W3" s="297" t="s">
        <v>60</v>
      </c>
      <c r="X3" s="296"/>
      <c r="Y3" s="295" t="s">
        <v>57</v>
      </c>
      <c r="Z3" s="296"/>
      <c r="AA3" s="295" t="s">
        <v>23</v>
      </c>
      <c r="AB3" s="296"/>
      <c r="AC3" s="84" t="s">
        <v>38</v>
      </c>
      <c r="AD3" s="293"/>
    </row>
    <row r="4" spans="1:30">
      <c r="A4" s="292"/>
      <c r="B4" s="85" t="s">
        <v>51</v>
      </c>
      <c r="C4" s="85" t="s">
        <v>11</v>
      </c>
      <c r="D4" s="85" t="s">
        <v>14</v>
      </c>
      <c r="E4" s="85" t="s">
        <v>15</v>
      </c>
      <c r="F4" s="85" t="s">
        <v>18</v>
      </c>
      <c r="G4" s="85" t="s">
        <v>17</v>
      </c>
      <c r="H4" s="85" t="s">
        <v>22</v>
      </c>
      <c r="I4" s="85" t="s">
        <v>24</v>
      </c>
      <c r="J4" s="85" t="s">
        <v>32</v>
      </c>
      <c r="K4" s="85" t="s">
        <v>17</v>
      </c>
      <c r="L4" s="85" t="s">
        <v>21</v>
      </c>
      <c r="M4" s="85" t="s">
        <v>40</v>
      </c>
      <c r="N4" s="85" t="s">
        <v>22</v>
      </c>
      <c r="O4" s="85" t="s">
        <v>20</v>
      </c>
      <c r="P4" s="85" t="s">
        <v>17</v>
      </c>
      <c r="Q4" s="85" t="s">
        <v>32</v>
      </c>
      <c r="R4" s="85" t="s">
        <v>19</v>
      </c>
      <c r="S4" s="85" t="s">
        <v>11</v>
      </c>
      <c r="T4" s="85" t="s">
        <v>18</v>
      </c>
      <c r="U4" s="86" t="s">
        <v>15</v>
      </c>
      <c r="V4" s="86" t="s">
        <v>15</v>
      </c>
      <c r="W4" s="85" t="s">
        <v>17</v>
      </c>
      <c r="X4" s="85" t="s">
        <v>44</v>
      </c>
      <c r="Y4" s="85" t="s">
        <v>17</v>
      </c>
      <c r="Z4" s="86" t="s">
        <v>15</v>
      </c>
      <c r="AA4" s="85" t="s">
        <v>17</v>
      </c>
      <c r="AB4" s="85" t="s">
        <v>24</v>
      </c>
      <c r="AC4" s="85" t="s">
        <v>16</v>
      </c>
      <c r="AD4" s="293"/>
    </row>
    <row r="5" spans="1:30" s="189" customFormat="1">
      <c r="A5" s="168" t="s">
        <v>9</v>
      </c>
      <c r="B5" s="169"/>
      <c r="C5" s="170"/>
      <c r="D5" s="170"/>
      <c r="E5" s="170"/>
      <c r="F5" s="170"/>
      <c r="G5" s="170"/>
      <c r="H5" s="171"/>
      <c r="I5" s="172"/>
      <c r="J5" s="173"/>
      <c r="K5" s="174"/>
      <c r="L5" s="174"/>
      <c r="M5" s="174"/>
      <c r="N5" s="174"/>
      <c r="O5" s="175"/>
      <c r="P5" s="176"/>
      <c r="Q5" s="177"/>
      <c r="R5" s="178"/>
      <c r="S5" s="178"/>
      <c r="T5" s="179"/>
      <c r="U5" s="180"/>
      <c r="V5" s="180"/>
      <c r="W5" s="181">
        <v>2</v>
      </c>
      <c r="X5" s="182"/>
      <c r="Y5" s="183"/>
      <c r="Z5" s="184"/>
      <c r="AA5" s="185"/>
      <c r="AB5" s="186"/>
      <c r="AC5" s="187"/>
      <c r="AD5" s="188">
        <f>SUM(B5:AC5)</f>
        <v>2</v>
      </c>
    </row>
    <row r="6" spans="1:30" s="189" customFormat="1">
      <c r="A6" s="168" t="s">
        <v>6</v>
      </c>
      <c r="B6" s="190"/>
      <c r="C6" s="191"/>
      <c r="D6" s="191"/>
      <c r="E6" s="192">
        <v>2</v>
      </c>
      <c r="F6" s="192"/>
      <c r="G6" s="192">
        <v>1</v>
      </c>
      <c r="H6" s="193"/>
      <c r="I6" s="194"/>
      <c r="J6" s="195"/>
      <c r="K6" s="196"/>
      <c r="L6" s="196"/>
      <c r="M6" s="196"/>
      <c r="N6" s="196"/>
      <c r="O6" s="197"/>
      <c r="P6" s="198"/>
      <c r="Q6" s="199"/>
      <c r="R6" s="200"/>
      <c r="S6" s="200"/>
      <c r="T6" s="201"/>
      <c r="U6" s="202"/>
      <c r="V6" s="202"/>
      <c r="W6" s="203"/>
      <c r="X6" s="204"/>
      <c r="Y6" s="205"/>
      <c r="Z6" s="206"/>
      <c r="AA6" s="207"/>
      <c r="AB6" s="208"/>
      <c r="AC6" s="209"/>
      <c r="AD6" s="188">
        <f t="shared" ref="AD6:AD27" si="0">SUM(B6:AC6)</f>
        <v>3</v>
      </c>
    </row>
    <row r="7" spans="1:30" s="189" customFormat="1">
      <c r="A7" s="168" t="s">
        <v>47</v>
      </c>
      <c r="B7" s="190"/>
      <c r="C7" s="191"/>
      <c r="D7" s="191"/>
      <c r="E7" s="191"/>
      <c r="F7" s="191"/>
      <c r="G7" s="191"/>
      <c r="H7" s="193"/>
      <c r="I7" s="210">
        <v>1</v>
      </c>
      <c r="J7" s="195"/>
      <c r="K7" s="196"/>
      <c r="L7" s="196"/>
      <c r="M7" s="196"/>
      <c r="N7" s="196"/>
      <c r="O7" s="197"/>
      <c r="P7" s="198"/>
      <c r="Q7" s="199"/>
      <c r="R7" s="200"/>
      <c r="S7" s="200"/>
      <c r="T7" s="201"/>
      <c r="U7" s="202"/>
      <c r="V7" s="202"/>
      <c r="W7" s="203"/>
      <c r="X7" s="204"/>
      <c r="Y7" s="205"/>
      <c r="Z7" s="206"/>
      <c r="AA7" s="207"/>
      <c r="AB7" s="208"/>
      <c r="AC7" s="209"/>
      <c r="AD7" s="188">
        <f t="shared" si="0"/>
        <v>1</v>
      </c>
    </row>
    <row r="8" spans="1:30" s="189" customFormat="1">
      <c r="A8" s="168" t="s">
        <v>43</v>
      </c>
      <c r="B8" s="190"/>
      <c r="C8" s="191"/>
      <c r="D8" s="191"/>
      <c r="E8" s="191"/>
      <c r="F8" s="191"/>
      <c r="G8" s="191"/>
      <c r="H8" s="193"/>
      <c r="I8" s="210">
        <v>2</v>
      </c>
      <c r="J8" s="211"/>
      <c r="K8" s="212"/>
      <c r="L8" s="196"/>
      <c r="M8" s="196"/>
      <c r="N8" s="196"/>
      <c r="O8" s="197"/>
      <c r="P8" s="198"/>
      <c r="Q8" s="199"/>
      <c r="R8" s="200"/>
      <c r="S8" s="200"/>
      <c r="T8" s="201"/>
      <c r="U8" s="202"/>
      <c r="V8" s="202"/>
      <c r="W8" s="203"/>
      <c r="X8" s="204"/>
      <c r="Y8" s="205"/>
      <c r="Z8" s="206"/>
      <c r="AA8" s="207"/>
      <c r="AB8" s="208"/>
      <c r="AC8" s="209"/>
      <c r="AD8" s="188">
        <f t="shared" si="0"/>
        <v>2</v>
      </c>
    </row>
    <row r="9" spans="1:30" s="189" customFormat="1">
      <c r="A9" s="168" t="s">
        <v>5</v>
      </c>
      <c r="B9" s="190"/>
      <c r="C9" s="191"/>
      <c r="D9" s="191"/>
      <c r="E9" s="191"/>
      <c r="F9" s="191"/>
      <c r="G9" s="191"/>
      <c r="H9" s="193"/>
      <c r="I9" s="210">
        <v>1</v>
      </c>
      <c r="J9" s="211"/>
      <c r="K9" s="212"/>
      <c r="L9" s="212"/>
      <c r="M9" s="212"/>
      <c r="N9" s="212"/>
      <c r="O9" s="213"/>
      <c r="P9" s="214">
        <v>2</v>
      </c>
      <c r="Q9" s="199"/>
      <c r="R9" s="200"/>
      <c r="S9" s="200"/>
      <c r="T9" s="201"/>
      <c r="U9" s="202"/>
      <c r="V9" s="202"/>
      <c r="W9" s="203"/>
      <c r="X9" s="204"/>
      <c r="Y9" s="205"/>
      <c r="Z9" s="206"/>
      <c r="AA9" s="207"/>
      <c r="AB9" s="208"/>
      <c r="AC9" s="209"/>
      <c r="AD9" s="188">
        <f t="shared" si="0"/>
        <v>3</v>
      </c>
    </row>
    <row r="10" spans="1:30" s="189" customFormat="1">
      <c r="A10" s="168" t="s">
        <v>0</v>
      </c>
      <c r="B10" s="190"/>
      <c r="C10" s="191"/>
      <c r="D10" s="191"/>
      <c r="E10" s="191"/>
      <c r="F10" s="191"/>
      <c r="G10" s="191"/>
      <c r="H10" s="193"/>
      <c r="I10" s="194"/>
      <c r="J10" s="195"/>
      <c r="K10" s="212">
        <v>1</v>
      </c>
      <c r="L10" s="212"/>
      <c r="M10" s="212"/>
      <c r="N10" s="212"/>
      <c r="O10" s="213"/>
      <c r="P10" s="214"/>
      <c r="Q10" s="215"/>
      <c r="R10" s="216"/>
      <c r="S10" s="216"/>
      <c r="T10" s="217"/>
      <c r="U10" s="218"/>
      <c r="V10" s="218"/>
      <c r="W10" s="219"/>
      <c r="X10" s="220"/>
      <c r="Y10" s="221"/>
      <c r="Z10" s="222"/>
      <c r="AA10" s="223"/>
      <c r="AB10" s="224"/>
      <c r="AC10" s="225">
        <v>2</v>
      </c>
      <c r="AD10" s="188">
        <f t="shared" si="0"/>
        <v>3</v>
      </c>
    </row>
    <row r="11" spans="1:30" s="189" customFormat="1">
      <c r="A11" s="168" t="s">
        <v>1</v>
      </c>
      <c r="B11" s="190"/>
      <c r="C11" s="192">
        <v>1</v>
      </c>
      <c r="D11" s="192">
        <v>1</v>
      </c>
      <c r="E11" s="192"/>
      <c r="F11" s="192">
        <v>3</v>
      </c>
      <c r="G11" s="192"/>
      <c r="H11" s="226"/>
      <c r="I11" s="210"/>
      <c r="J11" s="211"/>
      <c r="K11" s="212">
        <v>1</v>
      </c>
      <c r="L11" s="212"/>
      <c r="M11" s="212"/>
      <c r="N11" s="212"/>
      <c r="O11" s="213"/>
      <c r="P11" s="214">
        <v>2</v>
      </c>
      <c r="Q11" s="215"/>
      <c r="R11" s="216"/>
      <c r="S11" s="216"/>
      <c r="T11" s="217"/>
      <c r="U11" s="218"/>
      <c r="V11" s="202"/>
      <c r="W11" s="203"/>
      <c r="X11" s="204"/>
      <c r="Y11" s="205"/>
      <c r="Z11" s="206"/>
      <c r="AA11" s="207"/>
      <c r="AB11" s="208"/>
      <c r="AC11" s="209"/>
      <c r="AD11" s="188">
        <f t="shared" si="0"/>
        <v>8</v>
      </c>
    </row>
    <row r="12" spans="1:30" s="189" customFormat="1">
      <c r="A12" s="168" t="s">
        <v>55</v>
      </c>
      <c r="B12" s="190"/>
      <c r="C12" s="191"/>
      <c r="D12" s="191"/>
      <c r="E12" s="191"/>
      <c r="F12" s="191"/>
      <c r="G12" s="191"/>
      <c r="H12" s="193"/>
      <c r="I12" s="194"/>
      <c r="J12" s="195"/>
      <c r="K12" s="196"/>
      <c r="L12" s="196"/>
      <c r="M12" s="196"/>
      <c r="N12" s="196"/>
      <c r="O12" s="197"/>
      <c r="P12" s="214">
        <v>2</v>
      </c>
      <c r="Q12" s="199"/>
      <c r="R12" s="200"/>
      <c r="S12" s="200"/>
      <c r="T12" s="201"/>
      <c r="U12" s="202"/>
      <c r="V12" s="202"/>
      <c r="W12" s="203"/>
      <c r="X12" s="204"/>
      <c r="Y12" s="205"/>
      <c r="Z12" s="206"/>
      <c r="AA12" s="207"/>
      <c r="AB12" s="208"/>
      <c r="AC12" s="209"/>
      <c r="AD12" s="188">
        <f t="shared" si="0"/>
        <v>2</v>
      </c>
    </row>
    <row r="13" spans="1:30" s="189" customFormat="1">
      <c r="A13" s="168" t="s">
        <v>54</v>
      </c>
      <c r="B13" s="190"/>
      <c r="C13" s="191"/>
      <c r="D13" s="191"/>
      <c r="E13" s="191"/>
      <c r="F13" s="191"/>
      <c r="G13" s="191"/>
      <c r="H13" s="193"/>
      <c r="I13" s="210">
        <v>1</v>
      </c>
      <c r="J13" s="195"/>
      <c r="K13" s="196"/>
      <c r="L13" s="196"/>
      <c r="M13" s="196"/>
      <c r="N13" s="196"/>
      <c r="O13" s="197"/>
      <c r="P13" s="198"/>
      <c r="Q13" s="199"/>
      <c r="R13" s="200"/>
      <c r="S13" s="200"/>
      <c r="T13" s="201"/>
      <c r="U13" s="202"/>
      <c r="V13" s="202"/>
      <c r="W13" s="203"/>
      <c r="X13" s="204"/>
      <c r="Y13" s="205"/>
      <c r="Z13" s="206"/>
      <c r="AA13" s="207"/>
      <c r="AB13" s="208"/>
      <c r="AC13" s="209"/>
      <c r="AD13" s="188">
        <f t="shared" si="0"/>
        <v>1</v>
      </c>
    </row>
    <row r="14" spans="1:30" s="189" customFormat="1">
      <c r="A14" s="168" t="s">
        <v>53</v>
      </c>
      <c r="B14" s="190"/>
      <c r="C14" s="191"/>
      <c r="D14" s="191"/>
      <c r="E14" s="191"/>
      <c r="F14" s="191"/>
      <c r="G14" s="191"/>
      <c r="H14" s="193"/>
      <c r="I14" s="194"/>
      <c r="J14" s="195"/>
      <c r="K14" s="212">
        <v>1</v>
      </c>
      <c r="L14" s="196"/>
      <c r="M14" s="196"/>
      <c r="N14" s="196"/>
      <c r="O14" s="197"/>
      <c r="P14" s="198"/>
      <c r="Q14" s="199"/>
      <c r="R14" s="200"/>
      <c r="S14" s="200"/>
      <c r="T14" s="201"/>
      <c r="U14" s="202"/>
      <c r="V14" s="202"/>
      <c r="W14" s="203"/>
      <c r="X14" s="204"/>
      <c r="Y14" s="205"/>
      <c r="Z14" s="206"/>
      <c r="AA14" s="207"/>
      <c r="AB14" s="208"/>
      <c r="AC14" s="209"/>
      <c r="AD14" s="188">
        <f t="shared" si="0"/>
        <v>1</v>
      </c>
    </row>
    <row r="15" spans="1:30" s="189" customFormat="1">
      <c r="A15" s="168" t="s">
        <v>8</v>
      </c>
      <c r="B15" s="227"/>
      <c r="C15" s="228"/>
      <c r="D15" s="228"/>
      <c r="E15" s="228"/>
      <c r="F15" s="228"/>
      <c r="G15" s="228"/>
      <c r="H15" s="229"/>
      <c r="I15" s="230"/>
      <c r="J15" s="231"/>
      <c r="K15" s="232"/>
      <c r="L15" s="232"/>
      <c r="M15" s="232"/>
      <c r="N15" s="232"/>
      <c r="O15" s="233"/>
      <c r="P15" s="234"/>
      <c r="Q15" s="235"/>
      <c r="R15" s="236"/>
      <c r="S15" s="236"/>
      <c r="T15" s="237"/>
      <c r="U15" s="238"/>
      <c r="V15" s="238"/>
      <c r="W15" s="239"/>
      <c r="X15" s="240"/>
      <c r="Y15" s="241">
        <v>1</v>
      </c>
      <c r="Z15" s="242">
        <v>3</v>
      </c>
      <c r="AA15" s="243"/>
      <c r="AB15" s="244"/>
      <c r="AC15" s="245"/>
      <c r="AD15" s="188">
        <f t="shared" si="0"/>
        <v>4</v>
      </c>
    </row>
    <row r="16" spans="1:30" s="189" customFormat="1">
      <c r="A16" s="168" t="s">
        <v>2</v>
      </c>
      <c r="B16" s="190"/>
      <c r="C16" s="192">
        <v>1</v>
      </c>
      <c r="D16" s="191"/>
      <c r="E16" s="192">
        <v>1</v>
      </c>
      <c r="F16" s="192">
        <v>1</v>
      </c>
      <c r="G16" s="191"/>
      <c r="H16" s="193"/>
      <c r="I16" s="194"/>
      <c r="J16" s="195"/>
      <c r="K16" s="196"/>
      <c r="L16" s="196"/>
      <c r="M16" s="196"/>
      <c r="N16" s="196"/>
      <c r="O16" s="197"/>
      <c r="P16" s="198"/>
      <c r="Q16" s="199"/>
      <c r="R16" s="200"/>
      <c r="S16" s="200"/>
      <c r="T16" s="201"/>
      <c r="U16" s="218">
        <v>2</v>
      </c>
      <c r="V16" s="202"/>
      <c r="W16" s="203"/>
      <c r="X16" s="204"/>
      <c r="Y16" s="205"/>
      <c r="Z16" s="206"/>
      <c r="AA16" s="207"/>
      <c r="AB16" s="208"/>
      <c r="AC16" s="209"/>
      <c r="AD16" s="188">
        <f t="shared" si="0"/>
        <v>5</v>
      </c>
    </row>
    <row r="17" spans="1:30" s="189" customFormat="1">
      <c r="A17" s="168" t="s">
        <v>3</v>
      </c>
      <c r="B17" s="190"/>
      <c r="C17" s="192">
        <v>1</v>
      </c>
      <c r="D17" s="191"/>
      <c r="E17" s="192">
        <v>2</v>
      </c>
      <c r="F17" s="192"/>
      <c r="G17" s="192"/>
      <c r="H17" s="226">
        <v>1</v>
      </c>
      <c r="I17" s="210">
        <v>1</v>
      </c>
      <c r="J17" s="212"/>
      <c r="K17" s="212">
        <v>1</v>
      </c>
      <c r="L17" s="212"/>
      <c r="M17" s="212"/>
      <c r="N17" s="212"/>
      <c r="O17" s="213"/>
      <c r="P17" s="214">
        <v>5</v>
      </c>
      <c r="Q17" s="215">
        <v>1</v>
      </c>
      <c r="R17" s="216">
        <v>1</v>
      </c>
      <c r="S17" s="216">
        <v>1</v>
      </c>
      <c r="T17" s="217"/>
      <c r="U17" s="202"/>
      <c r="V17" s="202"/>
      <c r="W17" s="203"/>
      <c r="X17" s="204"/>
      <c r="Y17" s="205"/>
      <c r="Z17" s="206"/>
      <c r="AA17" s="207"/>
      <c r="AB17" s="208"/>
      <c r="AC17" s="209"/>
      <c r="AD17" s="188">
        <f t="shared" si="0"/>
        <v>14</v>
      </c>
    </row>
    <row r="18" spans="1:30" s="189" customFormat="1">
      <c r="A18" s="168" t="s">
        <v>7</v>
      </c>
      <c r="B18" s="190"/>
      <c r="C18" s="191"/>
      <c r="D18" s="191"/>
      <c r="E18" s="191"/>
      <c r="F18" s="191"/>
      <c r="G18" s="191"/>
      <c r="H18" s="193"/>
      <c r="I18" s="194"/>
      <c r="J18" s="195"/>
      <c r="K18" s="212">
        <v>1</v>
      </c>
      <c r="L18" s="196"/>
      <c r="M18" s="196"/>
      <c r="N18" s="196"/>
      <c r="O18" s="197"/>
      <c r="P18" s="198"/>
      <c r="Q18" s="199"/>
      <c r="R18" s="200"/>
      <c r="S18" s="200"/>
      <c r="T18" s="201"/>
      <c r="U18" s="202"/>
      <c r="V18" s="202"/>
      <c r="W18" s="203"/>
      <c r="X18" s="204"/>
      <c r="Y18" s="205"/>
      <c r="Z18" s="206"/>
      <c r="AA18" s="207"/>
      <c r="AB18" s="208"/>
      <c r="AC18" s="209"/>
      <c r="AD18" s="188">
        <f t="shared" si="0"/>
        <v>1</v>
      </c>
    </row>
    <row r="19" spans="1:30" s="189" customFormat="1">
      <c r="A19" s="168" t="s">
        <v>52</v>
      </c>
      <c r="B19" s="190"/>
      <c r="C19" s="191"/>
      <c r="D19" s="192">
        <v>1</v>
      </c>
      <c r="E19" s="192">
        <v>1</v>
      </c>
      <c r="F19" s="192"/>
      <c r="G19" s="192">
        <v>2</v>
      </c>
      <c r="H19" s="226"/>
      <c r="I19" s="194"/>
      <c r="J19" s="195"/>
      <c r="K19" s="196"/>
      <c r="L19" s="196"/>
      <c r="M19" s="196"/>
      <c r="N19" s="196"/>
      <c r="O19" s="197"/>
      <c r="P19" s="198"/>
      <c r="Q19" s="199"/>
      <c r="R19" s="200"/>
      <c r="S19" s="200"/>
      <c r="T19" s="201"/>
      <c r="U19" s="202"/>
      <c r="V19" s="202"/>
      <c r="W19" s="203"/>
      <c r="X19" s="204"/>
      <c r="Y19" s="205"/>
      <c r="Z19" s="206"/>
      <c r="AA19" s="207"/>
      <c r="AB19" s="208"/>
      <c r="AC19" s="209"/>
      <c r="AD19" s="188">
        <f t="shared" si="0"/>
        <v>4</v>
      </c>
    </row>
    <row r="20" spans="1:30" s="189" customFormat="1">
      <c r="A20" s="246" t="s">
        <v>56</v>
      </c>
      <c r="B20" s="247"/>
      <c r="C20" s="248"/>
      <c r="D20" s="248"/>
      <c r="E20" s="248"/>
      <c r="F20" s="248"/>
      <c r="G20" s="249">
        <v>1</v>
      </c>
      <c r="H20" s="250"/>
      <c r="I20" s="251"/>
      <c r="J20" s="252"/>
      <c r="K20" s="253"/>
      <c r="L20" s="253"/>
      <c r="M20" s="253"/>
      <c r="N20" s="253"/>
      <c r="O20" s="254"/>
      <c r="P20" s="255"/>
      <c r="Q20" s="256"/>
      <c r="R20" s="257"/>
      <c r="S20" s="257"/>
      <c r="T20" s="258"/>
      <c r="U20" s="259"/>
      <c r="V20" s="259"/>
      <c r="W20" s="260"/>
      <c r="X20" s="261"/>
      <c r="Y20" s="262"/>
      <c r="Z20" s="263"/>
      <c r="AA20" s="264"/>
      <c r="AB20" s="265"/>
      <c r="AC20" s="187"/>
      <c r="AD20" s="266">
        <f t="shared" si="0"/>
        <v>1</v>
      </c>
    </row>
    <row r="21" spans="1:30" s="189" customFormat="1">
      <c r="A21" s="246" t="s">
        <v>45</v>
      </c>
      <c r="B21" s="267"/>
      <c r="C21" s="248"/>
      <c r="D21" s="248"/>
      <c r="E21" s="248"/>
      <c r="F21" s="248"/>
      <c r="G21" s="248"/>
      <c r="H21" s="250"/>
      <c r="I21" s="251"/>
      <c r="J21" s="252"/>
      <c r="K21" s="253"/>
      <c r="L21" s="253"/>
      <c r="M21" s="253"/>
      <c r="N21" s="253"/>
      <c r="O21" s="254"/>
      <c r="P21" s="255"/>
      <c r="Q21" s="256"/>
      <c r="R21" s="257"/>
      <c r="S21" s="257"/>
      <c r="T21" s="258"/>
      <c r="U21" s="259"/>
      <c r="V21" s="259"/>
      <c r="W21" s="289">
        <v>1</v>
      </c>
      <c r="X21" s="261"/>
      <c r="Y21" s="262"/>
      <c r="Z21" s="263"/>
      <c r="AA21" s="264"/>
      <c r="AB21" s="265"/>
      <c r="AC21" s="187"/>
      <c r="AD21" s="266">
        <f t="shared" si="0"/>
        <v>1</v>
      </c>
    </row>
    <row r="22" spans="1:30" s="189" customFormat="1">
      <c r="A22" s="246" t="s">
        <v>61</v>
      </c>
      <c r="B22" s="267"/>
      <c r="C22" s="248"/>
      <c r="D22" s="248"/>
      <c r="E22" s="248"/>
      <c r="F22" s="248"/>
      <c r="G22" s="248"/>
      <c r="H22" s="250"/>
      <c r="I22" s="251"/>
      <c r="J22" s="252"/>
      <c r="K22" s="253"/>
      <c r="L22" s="253"/>
      <c r="M22" s="253"/>
      <c r="N22" s="253"/>
      <c r="O22" s="254"/>
      <c r="P22" s="255"/>
      <c r="Q22" s="256"/>
      <c r="R22" s="257"/>
      <c r="S22" s="257"/>
      <c r="T22" s="258"/>
      <c r="U22" s="259"/>
      <c r="V22" s="259"/>
      <c r="W22" s="289">
        <v>1</v>
      </c>
      <c r="X22" s="261"/>
      <c r="Y22" s="262"/>
      <c r="Z22" s="263"/>
      <c r="AA22" s="264"/>
      <c r="AB22" s="265"/>
      <c r="AC22" s="187"/>
      <c r="AD22" s="266">
        <f t="shared" si="0"/>
        <v>1</v>
      </c>
    </row>
    <row r="23" spans="1:30" s="189" customFormat="1">
      <c r="A23" s="246" t="s">
        <v>42</v>
      </c>
      <c r="B23" s="247"/>
      <c r="C23" s="248"/>
      <c r="D23" s="248"/>
      <c r="E23" s="248"/>
      <c r="F23" s="248"/>
      <c r="G23" s="248"/>
      <c r="H23" s="250"/>
      <c r="I23" s="251"/>
      <c r="J23" s="252"/>
      <c r="K23" s="253"/>
      <c r="L23" s="253"/>
      <c r="M23" s="253"/>
      <c r="N23" s="253"/>
      <c r="O23" s="254"/>
      <c r="P23" s="255"/>
      <c r="Q23" s="256"/>
      <c r="R23" s="257"/>
      <c r="S23" s="257"/>
      <c r="T23" s="258"/>
      <c r="U23" s="259"/>
      <c r="V23" s="259"/>
      <c r="W23" s="260"/>
      <c r="X23" s="261"/>
      <c r="Y23" s="262"/>
      <c r="Z23" s="263"/>
      <c r="AA23" s="264"/>
      <c r="AB23" s="265"/>
      <c r="AC23" s="187"/>
      <c r="AD23" s="266">
        <f t="shared" si="0"/>
        <v>0</v>
      </c>
    </row>
    <row r="24" spans="1:30" s="189" customFormat="1">
      <c r="A24" s="246" t="s">
        <v>46</v>
      </c>
      <c r="B24" s="247"/>
      <c r="C24" s="248"/>
      <c r="D24" s="248"/>
      <c r="E24" s="248"/>
      <c r="F24" s="248"/>
      <c r="G24" s="248"/>
      <c r="H24" s="250"/>
      <c r="I24" s="251"/>
      <c r="J24" s="252"/>
      <c r="K24" s="253"/>
      <c r="L24" s="253"/>
      <c r="M24" s="253"/>
      <c r="N24" s="253"/>
      <c r="O24" s="254"/>
      <c r="P24" s="255"/>
      <c r="Q24" s="256"/>
      <c r="R24" s="257"/>
      <c r="S24" s="257"/>
      <c r="T24" s="258"/>
      <c r="U24" s="259"/>
      <c r="V24" s="259"/>
      <c r="W24" s="260"/>
      <c r="X24" s="261"/>
      <c r="Y24" s="262"/>
      <c r="Z24" s="263"/>
      <c r="AA24" s="264"/>
      <c r="AB24" s="265"/>
      <c r="AC24" s="187"/>
      <c r="AD24" s="266">
        <f t="shared" si="0"/>
        <v>0</v>
      </c>
    </row>
    <row r="25" spans="1:30" s="189" customFormat="1">
      <c r="A25" s="246" t="s">
        <v>49</v>
      </c>
      <c r="B25" s="247"/>
      <c r="C25" s="248"/>
      <c r="D25" s="248"/>
      <c r="E25" s="248"/>
      <c r="F25" s="248"/>
      <c r="G25" s="248"/>
      <c r="H25" s="250"/>
      <c r="I25" s="251"/>
      <c r="J25" s="252"/>
      <c r="K25" s="253"/>
      <c r="L25" s="253"/>
      <c r="M25" s="253"/>
      <c r="N25" s="253"/>
      <c r="O25" s="254"/>
      <c r="P25" s="255"/>
      <c r="Q25" s="256"/>
      <c r="R25" s="257"/>
      <c r="S25" s="257"/>
      <c r="T25" s="258"/>
      <c r="U25" s="259"/>
      <c r="V25" s="268">
        <v>2</v>
      </c>
      <c r="W25" s="260"/>
      <c r="X25" s="261"/>
      <c r="Y25" s="262"/>
      <c r="Z25" s="263"/>
      <c r="AA25" s="264"/>
      <c r="AB25" s="265"/>
      <c r="AC25" s="187"/>
      <c r="AD25" s="266">
        <f t="shared" si="0"/>
        <v>2</v>
      </c>
    </row>
    <row r="26" spans="1:30" s="189" customFormat="1">
      <c r="A26" s="168" t="s">
        <v>50</v>
      </c>
      <c r="B26" s="190"/>
      <c r="C26" s="191"/>
      <c r="D26" s="191"/>
      <c r="E26" s="191"/>
      <c r="F26" s="191"/>
      <c r="G26" s="191"/>
      <c r="H26" s="193"/>
      <c r="I26" s="210">
        <v>1</v>
      </c>
      <c r="J26" s="211"/>
      <c r="K26" s="212">
        <v>2</v>
      </c>
      <c r="L26" s="212"/>
      <c r="M26" s="212"/>
      <c r="N26" s="212"/>
      <c r="O26" s="213"/>
      <c r="P26" s="214"/>
      <c r="Q26" s="215"/>
      <c r="R26" s="216"/>
      <c r="S26" s="216"/>
      <c r="T26" s="217"/>
      <c r="U26" s="218"/>
      <c r="V26" s="218"/>
      <c r="W26" s="219"/>
      <c r="X26" s="220"/>
      <c r="Y26" s="221"/>
      <c r="Z26" s="222"/>
      <c r="AA26" s="223"/>
      <c r="AB26" s="224">
        <v>1</v>
      </c>
      <c r="AC26" s="209"/>
      <c r="AD26" s="188">
        <f t="shared" si="0"/>
        <v>4</v>
      </c>
    </row>
    <row r="27" spans="1:30" s="189" customFormat="1">
      <c r="A27" s="168" t="s">
        <v>4</v>
      </c>
      <c r="B27" s="269"/>
      <c r="C27" s="270"/>
      <c r="D27" s="271">
        <v>1</v>
      </c>
      <c r="E27" s="271">
        <v>1</v>
      </c>
      <c r="F27" s="271"/>
      <c r="G27" s="271"/>
      <c r="H27" s="272">
        <v>1</v>
      </c>
      <c r="I27" s="273"/>
      <c r="J27" s="274"/>
      <c r="K27" s="275">
        <v>3</v>
      </c>
      <c r="L27" s="275"/>
      <c r="M27" s="275">
        <v>1</v>
      </c>
      <c r="N27" s="275"/>
      <c r="O27" s="276"/>
      <c r="P27" s="277"/>
      <c r="Q27" s="278"/>
      <c r="R27" s="279"/>
      <c r="S27" s="279"/>
      <c r="T27" s="280"/>
      <c r="U27" s="281"/>
      <c r="V27" s="281"/>
      <c r="W27" s="282"/>
      <c r="X27" s="283"/>
      <c r="Y27" s="284"/>
      <c r="Z27" s="285"/>
      <c r="AA27" s="286"/>
      <c r="AB27" s="287"/>
      <c r="AC27" s="225">
        <v>3</v>
      </c>
      <c r="AD27" s="188">
        <f t="shared" si="0"/>
        <v>10</v>
      </c>
    </row>
    <row r="28" spans="1:30">
      <c r="A28" s="25" t="s">
        <v>10</v>
      </c>
      <c r="B28" s="26">
        <f t="shared" ref="B28:V28" si="1">SUM(B6:B27)</f>
        <v>0</v>
      </c>
      <c r="C28" s="26">
        <f t="shared" si="1"/>
        <v>3</v>
      </c>
      <c r="D28" s="26">
        <f t="shared" si="1"/>
        <v>3</v>
      </c>
      <c r="E28" s="26">
        <f t="shared" si="1"/>
        <v>7</v>
      </c>
      <c r="F28" s="26">
        <f t="shared" si="1"/>
        <v>4</v>
      </c>
      <c r="G28" s="26">
        <f t="shared" si="1"/>
        <v>4</v>
      </c>
      <c r="H28" s="26">
        <f t="shared" si="1"/>
        <v>2</v>
      </c>
      <c r="I28" s="26">
        <f t="shared" si="1"/>
        <v>7</v>
      </c>
      <c r="J28" s="26">
        <f t="shared" si="1"/>
        <v>0</v>
      </c>
      <c r="K28" s="26">
        <f t="shared" si="1"/>
        <v>10</v>
      </c>
      <c r="L28" s="26">
        <f t="shared" si="1"/>
        <v>0</v>
      </c>
      <c r="M28" s="26">
        <f t="shared" si="1"/>
        <v>1</v>
      </c>
      <c r="N28" s="26">
        <f t="shared" si="1"/>
        <v>0</v>
      </c>
      <c r="O28" s="26">
        <f t="shared" si="1"/>
        <v>0</v>
      </c>
      <c r="P28" s="26">
        <f t="shared" si="1"/>
        <v>11</v>
      </c>
      <c r="Q28" s="26">
        <f t="shared" si="1"/>
        <v>1</v>
      </c>
      <c r="R28" s="26">
        <f t="shared" si="1"/>
        <v>1</v>
      </c>
      <c r="S28" s="26">
        <f t="shared" si="1"/>
        <v>1</v>
      </c>
      <c r="T28" s="26">
        <f t="shared" si="1"/>
        <v>0</v>
      </c>
      <c r="U28" s="26">
        <f t="shared" si="1"/>
        <v>2</v>
      </c>
      <c r="V28" s="26">
        <f t="shared" si="1"/>
        <v>2</v>
      </c>
      <c r="W28" s="26">
        <f>SUM(W5:W27)</f>
        <v>4</v>
      </c>
      <c r="X28" s="26">
        <f>SUM(X5:X27)</f>
        <v>0</v>
      </c>
      <c r="Y28" s="26">
        <f t="shared" ref="Y28:Z28" si="2">SUM(Y5:Y27)</f>
        <v>1</v>
      </c>
      <c r="Z28" s="26">
        <f t="shared" si="2"/>
        <v>3</v>
      </c>
      <c r="AA28" s="26">
        <f>SUM(AA6:AA27)</f>
        <v>0</v>
      </c>
      <c r="AB28" s="26">
        <f>SUM(AB6:AB27)</f>
        <v>1</v>
      </c>
      <c r="AC28" s="26">
        <f>SUM(AC6:AC27)</f>
        <v>5</v>
      </c>
      <c r="AD28" s="26">
        <f>SUM(AD5:AD27)</f>
        <v>73</v>
      </c>
    </row>
    <row r="30" spans="1:30" s="1" customFormat="1">
      <c r="A30" s="3" t="s">
        <v>12</v>
      </c>
      <c r="B30" s="1">
        <f>SUM(B28:H28)</f>
        <v>23</v>
      </c>
      <c r="J30"/>
      <c r="AC30" s="2"/>
      <c r="AD30"/>
    </row>
    <row r="31" spans="1:30" s="1" customFormat="1">
      <c r="A31" s="3" t="s">
        <v>28</v>
      </c>
      <c r="B31" s="1">
        <f>SUM(I28:O28)</f>
        <v>18</v>
      </c>
      <c r="J31"/>
      <c r="AC31" s="2"/>
      <c r="AD31"/>
    </row>
    <row r="32" spans="1:30" s="1" customFormat="1">
      <c r="A32" s="3" t="s">
        <v>27</v>
      </c>
      <c r="B32" s="1">
        <f>SUM(P28:T28)</f>
        <v>14</v>
      </c>
      <c r="J32"/>
      <c r="AC32" s="2"/>
      <c r="AD32"/>
    </row>
    <row r="33" spans="1:30" s="1" customFormat="1">
      <c r="A33" s="3" t="s">
        <v>59</v>
      </c>
      <c r="B33" s="1">
        <f>U28</f>
        <v>2</v>
      </c>
      <c r="J33"/>
      <c r="AC33" s="2"/>
      <c r="AD33"/>
    </row>
    <row r="34" spans="1:30" s="1" customFormat="1">
      <c r="A34" s="3" t="s">
        <v>62</v>
      </c>
      <c r="B34" s="1">
        <f>W28+X28</f>
        <v>4</v>
      </c>
      <c r="J34"/>
      <c r="AC34" s="2"/>
      <c r="AD34"/>
    </row>
    <row r="35" spans="1:30" s="1" customFormat="1">
      <c r="A35" s="3" t="s">
        <v>29</v>
      </c>
      <c r="B35" s="1">
        <f>AA28+AB28</f>
        <v>1</v>
      </c>
      <c r="J35"/>
      <c r="AC35" s="2"/>
      <c r="AD35"/>
    </row>
    <row r="36" spans="1:30" s="1" customFormat="1">
      <c r="A36" s="3" t="s">
        <v>26</v>
      </c>
      <c r="B36" s="1">
        <f>V28</f>
        <v>2</v>
      </c>
      <c r="J36"/>
      <c r="AC36" s="2"/>
      <c r="AD36"/>
    </row>
    <row r="37" spans="1:30" s="1" customFormat="1">
      <c r="A37" s="3" t="s">
        <v>58</v>
      </c>
      <c r="B37" s="1">
        <f>SUM(Y28:Z28)</f>
        <v>4</v>
      </c>
      <c r="J37"/>
      <c r="AC37" s="2"/>
      <c r="AD37"/>
    </row>
    <row r="38" spans="1:30" s="1" customFormat="1">
      <c r="A38" s="3" t="s">
        <v>30</v>
      </c>
      <c r="B38" s="1">
        <f>AC28</f>
        <v>5</v>
      </c>
      <c r="J38"/>
      <c r="R38" s="4"/>
      <c r="AC38" s="2"/>
      <c r="AD38"/>
    </row>
    <row r="39" spans="1:30" s="1" customFormat="1">
      <c r="A39" s="3" t="s">
        <v>31</v>
      </c>
      <c r="B39" s="1">
        <f>SUM(B30:B38)</f>
        <v>73</v>
      </c>
      <c r="J39"/>
      <c r="AC39" s="2"/>
      <c r="AD39"/>
    </row>
    <row r="40" spans="1:30" s="1" customFormat="1">
      <c r="J40"/>
      <c r="AC40" s="2"/>
      <c r="AD40"/>
    </row>
    <row r="43" spans="1:30" s="1" customFormat="1">
      <c r="A43"/>
      <c r="J43"/>
      <c r="O43" s="20"/>
      <c r="AC43" s="2"/>
      <c r="AD43"/>
    </row>
    <row r="47" spans="1:30" s="1" customFormat="1">
      <c r="A47"/>
      <c r="J47"/>
      <c r="U47" s="5"/>
      <c r="AC47" s="2"/>
      <c r="AD47"/>
    </row>
    <row r="48" spans="1:30" s="1" customFormat="1">
      <c r="A48"/>
      <c r="J48"/>
      <c r="U48" s="5"/>
      <c r="AC48" s="2"/>
      <c r="AD48"/>
    </row>
    <row r="52" spans="1:30" s="1" customFormat="1">
      <c r="A52" s="19"/>
      <c r="J52"/>
      <c r="AC52" s="2"/>
      <c r="AD52"/>
    </row>
    <row r="66" spans="1:30" s="1" customFormat="1">
      <c r="A66"/>
      <c r="E66" s="4"/>
      <c r="J66"/>
      <c r="AC66" s="2"/>
      <c r="AD66"/>
    </row>
    <row r="67" spans="1:30" s="1" customFormat="1">
      <c r="A67"/>
      <c r="E67" s="6"/>
      <c r="G67" s="5"/>
      <c r="J67"/>
      <c r="AC67" s="2"/>
      <c r="AD67"/>
    </row>
  </sheetData>
  <sheetProtection password="C76B" sheet="1" objects="1" scenarios="1"/>
  <mergeCells count="10">
    <mergeCell ref="A1:AD1"/>
    <mergeCell ref="A2:A4"/>
    <mergeCell ref="B2:AC2"/>
    <mergeCell ref="AD2:AD4"/>
    <mergeCell ref="B3:H3"/>
    <mergeCell ref="I3:O3"/>
    <mergeCell ref="P3:T3"/>
    <mergeCell ref="W3:X3"/>
    <mergeCell ref="Y3:Z3"/>
    <mergeCell ref="AA3:AB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B61"/>
  <sheetViews>
    <sheetView zoomScale="80" zoomScaleNormal="80" workbookViewId="0">
      <selection activeCell="A22" sqref="A22:XFD22"/>
    </sheetView>
  </sheetViews>
  <sheetFormatPr defaultRowHeight="15"/>
  <cols>
    <col min="1" max="1" width="18.140625" customWidth="1"/>
    <col min="2" max="2" width="10.140625" style="1" customWidth="1"/>
    <col min="3" max="9" width="7.7109375" style="1" customWidth="1"/>
    <col min="10" max="10" width="7.7109375" customWidth="1"/>
    <col min="11" max="11" width="7.7109375" style="1" customWidth="1"/>
    <col min="12" max="13" width="8.5703125" style="1" customWidth="1"/>
    <col min="14" max="18" width="7.7109375" style="1" customWidth="1"/>
    <col min="19" max="19" width="6.42578125" style="1" customWidth="1"/>
    <col min="20" max="20" width="10.7109375" style="1" customWidth="1"/>
    <col min="21" max="21" width="8.140625" style="1" customWidth="1"/>
    <col min="22" max="22" width="14.5703125" style="1" customWidth="1"/>
    <col min="23" max="24" width="7.85546875" style="1" customWidth="1"/>
    <col min="25" max="26" width="7.7109375" style="1" customWidth="1"/>
    <col min="27" max="27" width="8.7109375" style="2" bestFit="1" customWidth="1"/>
    <col min="28" max="28" width="10.42578125" customWidth="1"/>
  </cols>
  <sheetData>
    <row r="1" spans="1:28" ht="30" customHeight="1">
      <c r="A1" s="290" t="s">
        <v>48</v>
      </c>
      <c r="B1" s="290"/>
      <c r="C1" s="290"/>
      <c r="D1" s="290"/>
      <c r="E1" s="290"/>
      <c r="F1" s="290"/>
      <c r="G1" s="290"/>
      <c r="H1" s="290"/>
      <c r="I1" s="290"/>
      <c r="J1" s="290"/>
      <c r="K1" s="290"/>
      <c r="L1" s="290"/>
      <c r="M1" s="290"/>
      <c r="N1" s="290"/>
      <c r="O1" s="290"/>
      <c r="P1" s="290"/>
      <c r="Q1" s="290"/>
      <c r="R1" s="290"/>
      <c r="S1" s="290"/>
      <c r="T1" s="290"/>
      <c r="U1" s="290"/>
      <c r="V1" s="290"/>
      <c r="W1" s="290"/>
      <c r="X1" s="290"/>
      <c r="Y1" s="290"/>
      <c r="Z1" s="290"/>
      <c r="AA1" s="290"/>
      <c r="AB1" s="290"/>
    </row>
    <row r="2" spans="1:28" ht="21.75" customHeight="1">
      <c r="A2" s="291" t="s">
        <v>34</v>
      </c>
      <c r="B2" s="293" t="s">
        <v>33</v>
      </c>
      <c r="C2" s="292"/>
      <c r="D2" s="292"/>
      <c r="E2" s="292"/>
      <c r="F2" s="292"/>
      <c r="G2" s="292"/>
      <c r="H2" s="292"/>
      <c r="I2" s="292"/>
      <c r="J2" s="292"/>
      <c r="K2" s="292"/>
      <c r="L2" s="292"/>
      <c r="M2" s="292"/>
      <c r="N2" s="292"/>
      <c r="O2" s="292"/>
      <c r="P2" s="292"/>
      <c r="Q2" s="292"/>
      <c r="R2" s="292"/>
      <c r="S2" s="292"/>
      <c r="T2" s="292"/>
      <c r="U2" s="292"/>
      <c r="V2" s="292"/>
      <c r="W2" s="292"/>
      <c r="X2" s="292"/>
      <c r="Y2" s="292"/>
      <c r="Z2" s="292"/>
      <c r="AA2" s="291"/>
      <c r="AB2" s="293" t="s">
        <v>10</v>
      </c>
    </row>
    <row r="3" spans="1:28" ht="28.5" customHeight="1">
      <c r="A3" s="292"/>
      <c r="B3" s="294" t="s">
        <v>12</v>
      </c>
      <c r="C3" s="294"/>
      <c r="D3" s="294"/>
      <c r="E3" s="294"/>
      <c r="F3" s="294"/>
      <c r="G3" s="294"/>
      <c r="H3" s="294"/>
      <c r="I3" s="294" t="s">
        <v>28</v>
      </c>
      <c r="J3" s="294"/>
      <c r="K3" s="294"/>
      <c r="L3" s="294"/>
      <c r="M3" s="294"/>
      <c r="N3" s="294"/>
      <c r="O3" s="294"/>
      <c r="P3" s="294" t="s">
        <v>27</v>
      </c>
      <c r="Q3" s="294"/>
      <c r="R3" s="294"/>
      <c r="S3" s="294"/>
      <c r="T3" s="83" t="s">
        <v>36</v>
      </c>
      <c r="U3" s="83" t="s">
        <v>37</v>
      </c>
      <c r="V3" s="103" t="s">
        <v>26</v>
      </c>
      <c r="W3" s="295" t="s">
        <v>25</v>
      </c>
      <c r="X3" s="296"/>
      <c r="Y3" s="295" t="s">
        <v>23</v>
      </c>
      <c r="Z3" s="296"/>
      <c r="AA3" s="84" t="s">
        <v>38</v>
      </c>
      <c r="AB3" s="293"/>
    </row>
    <row r="4" spans="1:28">
      <c r="A4" s="292"/>
      <c r="B4" s="85" t="s">
        <v>51</v>
      </c>
      <c r="C4" s="85" t="s">
        <v>13</v>
      </c>
      <c r="D4" s="85" t="s">
        <v>14</v>
      </c>
      <c r="E4" s="85" t="s">
        <v>15</v>
      </c>
      <c r="F4" s="85" t="s">
        <v>18</v>
      </c>
      <c r="G4" s="85" t="s">
        <v>17</v>
      </c>
      <c r="H4" s="85" t="s">
        <v>22</v>
      </c>
      <c r="I4" s="85" t="s">
        <v>24</v>
      </c>
      <c r="J4" s="85" t="s">
        <v>32</v>
      </c>
      <c r="K4" s="85" t="s">
        <v>17</v>
      </c>
      <c r="L4" s="85" t="s">
        <v>21</v>
      </c>
      <c r="M4" s="85" t="s">
        <v>40</v>
      </c>
      <c r="N4" s="85" t="s">
        <v>22</v>
      </c>
      <c r="O4" s="85" t="s">
        <v>20</v>
      </c>
      <c r="P4" s="85" t="s">
        <v>17</v>
      </c>
      <c r="Q4" s="85" t="s">
        <v>19</v>
      </c>
      <c r="R4" s="85" t="s">
        <v>11</v>
      </c>
      <c r="S4" s="85" t="s">
        <v>18</v>
      </c>
      <c r="T4" s="86" t="s">
        <v>17</v>
      </c>
      <c r="U4" s="86" t="s">
        <v>15</v>
      </c>
      <c r="V4" s="86" t="s">
        <v>39</v>
      </c>
      <c r="W4" s="85" t="s">
        <v>17</v>
      </c>
      <c r="X4" s="85" t="s">
        <v>44</v>
      </c>
      <c r="Y4" s="85" t="s">
        <v>17</v>
      </c>
      <c r="Z4" s="85" t="s">
        <v>24</v>
      </c>
      <c r="AA4" s="85" t="s">
        <v>16</v>
      </c>
      <c r="AB4" s="293"/>
    </row>
    <row r="5" spans="1:28">
      <c r="A5" s="27" t="s">
        <v>9</v>
      </c>
      <c r="B5" s="29"/>
      <c r="C5" s="7"/>
      <c r="D5" s="7"/>
      <c r="E5" s="7"/>
      <c r="F5" s="7"/>
      <c r="G5" s="7"/>
      <c r="H5" s="30"/>
      <c r="I5" s="40"/>
      <c r="J5" s="9"/>
      <c r="K5" s="8"/>
      <c r="L5" s="8"/>
      <c r="M5" s="8"/>
      <c r="N5" s="8"/>
      <c r="O5" s="41"/>
      <c r="P5" s="52"/>
      <c r="Q5" s="10"/>
      <c r="R5" s="10"/>
      <c r="S5" s="53"/>
      <c r="T5" s="63"/>
      <c r="U5" s="64"/>
      <c r="V5" s="64"/>
      <c r="W5" s="87">
        <v>1</v>
      </c>
      <c r="X5" s="88">
        <v>1</v>
      </c>
      <c r="Y5" s="73"/>
      <c r="Z5" s="74"/>
      <c r="AA5" s="97"/>
      <c r="AB5" s="100">
        <f>SUM(B5:AA5)</f>
        <v>2</v>
      </c>
    </row>
    <row r="6" spans="1:28">
      <c r="A6" s="27" t="s">
        <v>6</v>
      </c>
      <c r="B6" s="32"/>
      <c r="C6" s="11"/>
      <c r="D6" s="11"/>
      <c r="E6" s="11"/>
      <c r="F6" s="11"/>
      <c r="G6" s="11">
        <v>1</v>
      </c>
      <c r="H6" s="31"/>
      <c r="I6" s="42"/>
      <c r="J6" s="13"/>
      <c r="K6" s="12"/>
      <c r="L6" s="12"/>
      <c r="M6" s="12"/>
      <c r="N6" s="12"/>
      <c r="O6" s="43"/>
      <c r="P6" s="54"/>
      <c r="Q6" s="14"/>
      <c r="R6" s="14"/>
      <c r="S6" s="55"/>
      <c r="T6" s="65"/>
      <c r="U6" s="66"/>
      <c r="V6" s="66"/>
      <c r="W6" s="89"/>
      <c r="X6" s="90"/>
      <c r="Y6" s="77"/>
      <c r="Z6" s="78"/>
      <c r="AA6" s="98"/>
      <c r="AB6" s="100">
        <f t="shared" ref="AB6:AB22" si="0">SUM(B6:AA6)</f>
        <v>1</v>
      </c>
    </row>
    <row r="7" spans="1:28">
      <c r="A7" s="27" t="s">
        <v>47</v>
      </c>
      <c r="B7" s="32"/>
      <c r="C7" s="11"/>
      <c r="D7" s="11"/>
      <c r="E7" s="11"/>
      <c r="F7" s="11"/>
      <c r="G7" s="11"/>
      <c r="H7" s="31"/>
      <c r="I7" s="42">
        <v>1</v>
      </c>
      <c r="J7" s="13"/>
      <c r="K7" s="12"/>
      <c r="L7" s="12"/>
      <c r="M7" s="12"/>
      <c r="N7" s="12"/>
      <c r="O7" s="43"/>
      <c r="P7" s="54"/>
      <c r="Q7" s="14"/>
      <c r="R7" s="14"/>
      <c r="S7" s="55"/>
      <c r="T7" s="65"/>
      <c r="U7" s="66"/>
      <c r="V7" s="66"/>
      <c r="W7" s="89"/>
      <c r="X7" s="90"/>
      <c r="Y7" s="77"/>
      <c r="Z7" s="78"/>
      <c r="AA7" s="98"/>
      <c r="AB7" s="100">
        <f t="shared" si="0"/>
        <v>1</v>
      </c>
    </row>
    <row r="8" spans="1:28">
      <c r="A8" s="27" t="s">
        <v>43</v>
      </c>
      <c r="B8" s="32"/>
      <c r="C8" s="11"/>
      <c r="D8" s="11"/>
      <c r="E8" s="11"/>
      <c r="F8" s="11"/>
      <c r="G8" s="11"/>
      <c r="H8" s="31"/>
      <c r="I8" s="42"/>
      <c r="J8" s="13"/>
      <c r="K8" s="12"/>
      <c r="L8" s="12"/>
      <c r="M8" s="12"/>
      <c r="N8" s="12"/>
      <c r="O8" s="43"/>
      <c r="P8" s="54"/>
      <c r="Q8" s="14"/>
      <c r="R8" s="14"/>
      <c r="S8" s="55"/>
      <c r="T8" s="65"/>
      <c r="U8" s="66"/>
      <c r="V8" s="66"/>
      <c r="W8" s="89"/>
      <c r="X8" s="90"/>
      <c r="Y8" s="77"/>
      <c r="Z8" s="78"/>
      <c r="AA8" s="98"/>
      <c r="AB8" s="100">
        <f t="shared" si="0"/>
        <v>0</v>
      </c>
    </row>
    <row r="9" spans="1:28">
      <c r="A9" s="27" t="s">
        <v>5</v>
      </c>
      <c r="B9" s="32"/>
      <c r="C9" s="11"/>
      <c r="D9" s="11"/>
      <c r="E9" s="11"/>
      <c r="F9" s="11"/>
      <c r="G9" s="11"/>
      <c r="H9" s="31"/>
      <c r="I9" s="42"/>
      <c r="J9" s="13"/>
      <c r="K9" s="12"/>
      <c r="L9" s="12"/>
      <c r="M9" s="12"/>
      <c r="N9" s="12"/>
      <c r="O9" s="43"/>
      <c r="P9" s="54">
        <v>1</v>
      </c>
      <c r="Q9" s="14"/>
      <c r="R9" s="14"/>
      <c r="S9" s="55"/>
      <c r="T9" s="65"/>
      <c r="U9" s="66"/>
      <c r="V9" s="66"/>
      <c r="W9" s="89"/>
      <c r="X9" s="90"/>
      <c r="Y9" s="77"/>
      <c r="Z9" s="78"/>
      <c r="AA9" s="98"/>
      <c r="AB9" s="100">
        <f t="shared" si="0"/>
        <v>1</v>
      </c>
    </row>
    <row r="10" spans="1:28">
      <c r="A10" s="27" t="s">
        <v>0</v>
      </c>
      <c r="B10" s="32"/>
      <c r="C10" s="11">
        <v>1</v>
      </c>
      <c r="D10" s="11">
        <v>1</v>
      </c>
      <c r="E10" s="11">
        <v>1</v>
      </c>
      <c r="F10" s="11"/>
      <c r="G10" s="11"/>
      <c r="H10" s="31"/>
      <c r="I10" s="42"/>
      <c r="J10" s="13"/>
      <c r="K10" s="12"/>
      <c r="L10" s="12"/>
      <c r="M10" s="12"/>
      <c r="N10" s="12"/>
      <c r="O10" s="43"/>
      <c r="P10" s="54"/>
      <c r="Q10" s="14"/>
      <c r="R10" s="14"/>
      <c r="S10" s="55"/>
      <c r="T10" s="65"/>
      <c r="U10" s="66"/>
      <c r="V10" s="66"/>
      <c r="W10" s="89"/>
      <c r="X10" s="90"/>
      <c r="Y10" s="77"/>
      <c r="Z10" s="78"/>
      <c r="AA10" s="98"/>
      <c r="AB10" s="100">
        <f t="shared" si="0"/>
        <v>3</v>
      </c>
    </row>
    <row r="11" spans="1:28">
      <c r="A11" s="27" t="s">
        <v>1</v>
      </c>
      <c r="B11" s="32"/>
      <c r="C11" s="11"/>
      <c r="D11" s="11"/>
      <c r="E11" s="11"/>
      <c r="F11" s="11"/>
      <c r="G11" s="11"/>
      <c r="H11" s="31">
        <v>1</v>
      </c>
      <c r="I11" s="42"/>
      <c r="J11" s="13"/>
      <c r="K11" s="12"/>
      <c r="L11" s="12"/>
      <c r="M11" s="12"/>
      <c r="N11" s="12"/>
      <c r="O11" s="43"/>
      <c r="P11" s="54"/>
      <c r="Q11" s="14"/>
      <c r="R11" s="14">
        <v>1</v>
      </c>
      <c r="S11" s="55"/>
      <c r="T11" s="65"/>
      <c r="U11" s="66"/>
      <c r="V11" s="66"/>
      <c r="W11" s="89"/>
      <c r="X11" s="90"/>
      <c r="Y11" s="77"/>
      <c r="Z11" s="78"/>
      <c r="AA11" s="98"/>
      <c r="AB11" s="100">
        <f t="shared" si="0"/>
        <v>2</v>
      </c>
    </row>
    <row r="12" spans="1:28">
      <c r="A12" s="27" t="s">
        <v>8</v>
      </c>
      <c r="B12" s="33"/>
      <c r="C12" s="15"/>
      <c r="D12" s="15"/>
      <c r="E12" s="15"/>
      <c r="F12" s="15"/>
      <c r="G12" s="15"/>
      <c r="H12" s="34"/>
      <c r="I12" s="44"/>
      <c r="J12" s="17"/>
      <c r="K12" s="16"/>
      <c r="L12" s="16"/>
      <c r="M12" s="16"/>
      <c r="N12" s="16"/>
      <c r="O12" s="45"/>
      <c r="P12" s="56"/>
      <c r="Q12" s="18"/>
      <c r="R12" s="18"/>
      <c r="S12" s="57"/>
      <c r="T12" s="67"/>
      <c r="U12" s="68"/>
      <c r="V12" s="68"/>
      <c r="W12" s="91"/>
      <c r="X12" s="92"/>
      <c r="Y12" s="79"/>
      <c r="Z12" s="80"/>
      <c r="AA12" s="99"/>
      <c r="AB12" s="100">
        <f t="shared" si="0"/>
        <v>0</v>
      </c>
    </row>
    <row r="13" spans="1:28">
      <c r="A13" s="27" t="s">
        <v>2</v>
      </c>
      <c r="B13" s="32"/>
      <c r="C13" s="11"/>
      <c r="D13" s="11"/>
      <c r="E13" s="11">
        <v>3</v>
      </c>
      <c r="F13" s="11"/>
      <c r="G13" s="11"/>
      <c r="H13" s="31"/>
      <c r="I13" s="42"/>
      <c r="J13" s="13"/>
      <c r="K13" s="12"/>
      <c r="L13" s="12"/>
      <c r="M13" s="12"/>
      <c r="N13" s="12"/>
      <c r="O13" s="43"/>
      <c r="P13" s="54"/>
      <c r="Q13" s="14"/>
      <c r="R13" s="14"/>
      <c r="S13" s="55"/>
      <c r="T13" s="65"/>
      <c r="U13" s="66"/>
      <c r="V13" s="66"/>
      <c r="W13" s="89"/>
      <c r="X13" s="90"/>
      <c r="Y13" s="77"/>
      <c r="Z13" s="78"/>
      <c r="AA13" s="98"/>
      <c r="AB13" s="100">
        <f t="shared" si="0"/>
        <v>3</v>
      </c>
    </row>
    <row r="14" spans="1:28">
      <c r="A14" s="27" t="s">
        <v>3</v>
      </c>
      <c r="B14" s="32"/>
      <c r="C14" s="11"/>
      <c r="D14" s="11"/>
      <c r="E14" s="11"/>
      <c r="F14" s="11"/>
      <c r="G14" s="11"/>
      <c r="H14" s="31"/>
      <c r="I14" s="42">
        <v>2</v>
      </c>
      <c r="J14" s="12"/>
      <c r="K14" s="12">
        <v>1</v>
      </c>
      <c r="L14" s="12"/>
      <c r="M14" s="12"/>
      <c r="N14" s="12"/>
      <c r="O14" s="43"/>
      <c r="P14" s="54">
        <v>3</v>
      </c>
      <c r="Q14" s="14"/>
      <c r="R14" s="14"/>
      <c r="S14" s="55"/>
      <c r="T14" s="65"/>
      <c r="U14" s="66"/>
      <c r="V14" s="66"/>
      <c r="W14" s="89"/>
      <c r="X14" s="90"/>
      <c r="Y14" s="77"/>
      <c r="Z14" s="78"/>
      <c r="AA14" s="98"/>
      <c r="AB14" s="100">
        <f t="shared" si="0"/>
        <v>6</v>
      </c>
    </row>
    <row r="15" spans="1:28">
      <c r="A15" s="27" t="s">
        <v>7</v>
      </c>
      <c r="B15" s="32"/>
      <c r="C15" s="11"/>
      <c r="D15" s="11"/>
      <c r="E15" s="11"/>
      <c r="F15" s="11"/>
      <c r="G15" s="11"/>
      <c r="H15" s="31"/>
      <c r="I15" s="42"/>
      <c r="J15" s="13"/>
      <c r="K15" s="12"/>
      <c r="L15" s="12"/>
      <c r="M15" s="12"/>
      <c r="N15" s="12"/>
      <c r="O15" s="43"/>
      <c r="P15" s="54"/>
      <c r="Q15" s="14"/>
      <c r="R15" s="14"/>
      <c r="S15" s="55"/>
      <c r="T15" s="65">
        <v>1</v>
      </c>
      <c r="U15" s="66"/>
      <c r="V15" s="66"/>
      <c r="W15" s="89"/>
      <c r="X15" s="90"/>
      <c r="Y15" s="77"/>
      <c r="Z15" s="78"/>
      <c r="AA15" s="98"/>
      <c r="AB15" s="100">
        <f t="shared" si="0"/>
        <v>1</v>
      </c>
    </row>
    <row r="16" spans="1:28">
      <c r="A16" s="28" t="s">
        <v>41</v>
      </c>
      <c r="B16" s="35"/>
      <c r="C16" s="21"/>
      <c r="D16" s="21"/>
      <c r="E16" s="21"/>
      <c r="F16" s="21"/>
      <c r="G16" s="21">
        <v>1</v>
      </c>
      <c r="H16" s="36"/>
      <c r="I16" s="46"/>
      <c r="J16" s="23"/>
      <c r="K16" s="22"/>
      <c r="L16" s="22"/>
      <c r="M16" s="22"/>
      <c r="N16" s="22"/>
      <c r="O16" s="47"/>
      <c r="P16" s="58"/>
      <c r="Q16" s="24"/>
      <c r="R16" s="24"/>
      <c r="S16" s="59"/>
      <c r="T16" s="69"/>
      <c r="U16" s="70"/>
      <c r="V16" s="70"/>
      <c r="W16" s="93"/>
      <c r="X16" s="94"/>
      <c r="Y16" s="75"/>
      <c r="Z16" s="76"/>
      <c r="AA16" s="97"/>
      <c r="AB16" s="101">
        <f t="shared" si="0"/>
        <v>1</v>
      </c>
    </row>
    <row r="17" spans="1:28">
      <c r="A17" s="28" t="s">
        <v>45</v>
      </c>
      <c r="B17" s="35">
        <v>1</v>
      </c>
      <c r="C17" s="21"/>
      <c r="D17" s="21"/>
      <c r="E17" s="21"/>
      <c r="F17" s="21"/>
      <c r="G17" s="21"/>
      <c r="H17" s="36"/>
      <c r="I17" s="46"/>
      <c r="J17" s="23"/>
      <c r="K17" s="22"/>
      <c r="L17" s="22"/>
      <c r="M17" s="22"/>
      <c r="N17" s="22"/>
      <c r="O17" s="47"/>
      <c r="P17" s="58"/>
      <c r="Q17" s="24"/>
      <c r="R17" s="24"/>
      <c r="S17" s="59"/>
      <c r="T17" s="69"/>
      <c r="U17" s="70"/>
      <c r="V17" s="70"/>
      <c r="W17" s="93"/>
      <c r="X17" s="94"/>
      <c r="Y17" s="75"/>
      <c r="Z17" s="76"/>
      <c r="AA17" s="97"/>
      <c r="AB17" s="101">
        <f t="shared" si="0"/>
        <v>1</v>
      </c>
    </row>
    <row r="18" spans="1:28">
      <c r="A18" s="28" t="s">
        <v>42</v>
      </c>
      <c r="B18" s="35"/>
      <c r="C18" s="21"/>
      <c r="D18" s="21"/>
      <c r="E18" s="21">
        <v>1</v>
      </c>
      <c r="F18" s="21"/>
      <c r="G18" s="21"/>
      <c r="H18" s="36"/>
      <c r="I18" s="46"/>
      <c r="J18" s="23"/>
      <c r="K18" s="22"/>
      <c r="L18" s="22"/>
      <c r="M18" s="22"/>
      <c r="N18" s="22"/>
      <c r="O18" s="47"/>
      <c r="P18" s="58"/>
      <c r="Q18" s="24"/>
      <c r="R18" s="24"/>
      <c r="S18" s="59"/>
      <c r="T18" s="69"/>
      <c r="U18" s="70"/>
      <c r="V18" s="70"/>
      <c r="W18" s="93"/>
      <c r="X18" s="94"/>
      <c r="Y18" s="75"/>
      <c r="Z18" s="76"/>
      <c r="AA18" s="97"/>
      <c r="AB18" s="101">
        <f t="shared" si="0"/>
        <v>1</v>
      </c>
    </row>
    <row r="19" spans="1:28">
      <c r="A19" s="28" t="s">
        <v>46</v>
      </c>
      <c r="B19" s="35"/>
      <c r="C19" s="21"/>
      <c r="D19" s="21"/>
      <c r="E19" s="21">
        <v>1</v>
      </c>
      <c r="F19" s="21"/>
      <c r="G19" s="21"/>
      <c r="H19" s="36"/>
      <c r="I19" s="46"/>
      <c r="J19" s="23"/>
      <c r="K19" s="22"/>
      <c r="L19" s="22"/>
      <c r="M19" s="22"/>
      <c r="N19" s="22"/>
      <c r="O19" s="47"/>
      <c r="P19" s="58"/>
      <c r="Q19" s="24"/>
      <c r="R19" s="24"/>
      <c r="S19" s="59"/>
      <c r="T19" s="69"/>
      <c r="U19" s="70"/>
      <c r="V19" s="70"/>
      <c r="W19" s="93"/>
      <c r="X19" s="94"/>
      <c r="Y19" s="75"/>
      <c r="Z19" s="76"/>
      <c r="AA19" s="97"/>
      <c r="AB19" s="101">
        <f t="shared" si="0"/>
        <v>1</v>
      </c>
    </row>
    <row r="20" spans="1:28">
      <c r="A20" s="28" t="s">
        <v>49</v>
      </c>
      <c r="B20" s="35"/>
      <c r="C20" s="21"/>
      <c r="D20" s="21"/>
      <c r="E20" s="21"/>
      <c r="F20" s="21"/>
      <c r="G20" s="21"/>
      <c r="H20" s="36"/>
      <c r="I20" s="46"/>
      <c r="J20" s="23"/>
      <c r="K20" s="22"/>
      <c r="L20" s="22"/>
      <c r="M20" s="22"/>
      <c r="N20" s="22"/>
      <c r="O20" s="47"/>
      <c r="P20" s="58"/>
      <c r="Q20" s="24"/>
      <c r="R20" s="24"/>
      <c r="S20" s="59"/>
      <c r="T20" s="69"/>
      <c r="U20" s="70"/>
      <c r="V20" s="70">
        <v>1</v>
      </c>
      <c r="W20" s="93"/>
      <c r="X20" s="94"/>
      <c r="Y20" s="75"/>
      <c r="Z20" s="76"/>
      <c r="AA20" s="97"/>
      <c r="AB20" s="101">
        <f t="shared" si="0"/>
        <v>1</v>
      </c>
    </row>
    <row r="21" spans="1:28">
      <c r="A21" s="27" t="s">
        <v>50</v>
      </c>
      <c r="B21" s="32"/>
      <c r="C21" s="11"/>
      <c r="D21" s="11"/>
      <c r="E21" s="11"/>
      <c r="F21" s="11"/>
      <c r="G21" s="11"/>
      <c r="H21" s="31"/>
      <c r="I21" s="42">
        <v>1</v>
      </c>
      <c r="J21" s="13"/>
      <c r="K21" s="12"/>
      <c r="L21" s="12"/>
      <c r="M21" s="12"/>
      <c r="N21" s="12"/>
      <c r="O21" s="43"/>
      <c r="P21" s="54"/>
      <c r="Q21" s="14"/>
      <c r="R21" s="14"/>
      <c r="S21" s="55"/>
      <c r="T21" s="65"/>
      <c r="U21" s="66"/>
      <c r="V21" s="66"/>
      <c r="W21" s="89"/>
      <c r="X21" s="90"/>
      <c r="Y21" s="77">
        <v>1</v>
      </c>
      <c r="Z21" s="78"/>
      <c r="AA21" s="98"/>
      <c r="AB21" s="100">
        <f t="shared" si="0"/>
        <v>2</v>
      </c>
    </row>
    <row r="22" spans="1:28">
      <c r="A22" s="27" t="s">
        <v>4</v>
      </c>
      <c r="B22" s="37"/>
      <c r="C22" s="38"/>
      <c r="D22" s="38"/>
      <c r="E22" s="38"/>
      <c r="F22" s="38"/>
      <c r="G22" s="38"/>
      <c r="H22" s="39"/>
      <c r="I22" s="48"/>
      <c r="J22" s="49"/>
      <c r="K22" s="50">
        <v>1</v>
      </c>
      <c r="L22" s="50"/>
      <c r="M22" s="50">
        <v>1</v>
      </c>
      <c r="N22" s="50"/>
      <c r="O22" s="51"/>
      <c r="P22" s="60"/>
      <c r="Q22" s="61"/>
      <c r="R22" s="61"/>
      <c r="S22" s="62"/>
      <c r="T22" s="71"/>
      <c r="U22" s="72"/>
      <c r="V22" s="72"/>
      <c r="W22" s="95"/>
      <c r="X22" s="96"/>
      <c r="Y22" s="81"/>
      <c r="Z22" s="82"/>
      <c r="AA22" s="98">
        <v>1</v>
      </c>
      <c r="AB22" s="100">
        <f t="shared" si="0"/>
        <v>3</v>
      </c>
    </row>
    <row r="23" spans="1:28">
      <c r="A23" s="25" t="s">
        <v>10</v>
      </c>
      <c r="B23" s="26">
        <f t="shared" ref="B23:V23" si="1">SUM(B6:B22)</f>
        <v>1</v>
      </c>
      <c r="C23" s="26">
        <f t="shared" si="1"/>
        <v>1</v>
      </c>
      <c r="D23" s="26">
        <f t="shared" si="1"/>
        <v>1</v>
      </c>
      <c r="E23" s="26">
        <f t="shared" si="1"/>
        <v>6</v>
      </c>
      <c r="F23" s="26">
        <f t="shared" si="1"/>
        <v>0</v>
      </c>
      <c r="G23" s="26">
        <f t="shared" si="1"/>
        <v>2</v>
      </c>
      <c r="H23" s="26">
        <f t="shared" si="1"/>
        <v>1</v>
      </c>
      <c r="I23" s="26">
        <f t="shared" si="1"/>
        <v>4</v>
      </c>
      <c r="J23" s="26">
        <f t="shared" si="1"/>
        <v>0</v>
      </c>
      <c r="K23" s="26">
        <f t="shared" si="1"/>
        <v>2</v>
      </c>
      <c r="L23" s="26">
        <f t="shared" si="1"/>
        <v>0</v>
      </c>
      <c r="M23" s="26">
        <f t="shared" si="1"/>
        <v>1</v>
      </c>
      <c r="N23" s="26">
        <f t="shared" si="1"/>
        <v>0</v>
      </c>
      <c r="O23" s="26">
        <f t="shared" si="1"/>
        <v>0</v>
      </c>
      <c r="P23" s="26">
        <f t="shared" si="1"/>
        <v>4</v>
      </c>
      <c r="Q23" s="26">
        <f t="shared" si="1"/>
        <v>0</v>
      </c>
      <c r="R23" s="26">
        <f t="shared" si="1"/>
        <v>1</v>
      </c>
      <c r="S23" s="26">
        <f t="shared" si="1"/>
        <v>0</v>
      </c>
      <c r="T23" s="26">
        <f t="shared" si="1"/>
        <v>1</v>
      </c>
      <c r="U23" s="26">
        <f t="shared" si="1"/>
        <v>0</v>
      </c>
      <c r="V23" s="26">
        <f t="shared" si="1"/>
        <v>1</v>
      </c>
      <c r="W23" s="26">
        <f>SUM(W5:W22)</f>
        <v>1</v>
      </c>
      <c r="X23" s="26">
        <f>SUM(X5:X22)</f>
        <v>1</v>
      </c>
      <c r="Y23" s="26">
        <f>SUM(Y6:Y22)</f>
        <v>1</v>
      </c>
      <c r="Z23" s="26">
        <f>SUM(Z6:Z22)</f>
        <v>0</v>
      </c>
      <c r="AA23" s="26">
        <f>SUM(AA6:AA22)</f>
        <v>1</v>
      </c>
      <c r="AB23" s="26">
        <f>SUM(AB5:AB22)</f>
        <v>30</v>
      </c>
    </row>
    <row r="25" spans="1:28" s="1" customFormat="1">
      <c r="A25" s="3" t="s">
        <v>12</v>
      </c>
      <c r="B25" s="1">
        <f>SUM(B23:H23)</f>
        <v>12</v>
      </c>
      <c r="J25"/>
      <c r="AA25" s="2"/>
      <c r="AB25"/>
    </row>
    <row r="26" spans="1:28" s="1" customFormat="1">
      <c r="A26" s="3" t="s">
        <v>28</v>
      </c>
      <c r="B26" s="1">
        <f>SUM(I23:O23)</f>
        <v>7</v>
      </c>
      <c r="J26"/>
      <c r="AA26" s="2"/>
      <c r="AB26"/>
    </row>
    <row r="27" spans="1:28" s="1" customFormat="1">
      <c r="A27" s="3" t="s">
        <v>27</v>
      </c>
      <c r="B27" s="1">
        <f>SUM(P23:S23)</f>
        <v>5</v>
      </c>
      <c r="J27"/>
      <c r="AA27" s="2"/>
      <c r="AB27"/>
    </row>
    <row r="28" spans="1:28" s="1" customFormat="1">
      <c r="A28" s="3" t="s">
        <v>35</v>
      </c>
      <c r="B28" s="1">
        <f>T23</f>
        <v>1</v>
      </c>
      <c r="J28"/>
      <c r="AA28" s="2"/>
      <c r="AB28"/>
    </row>
    <row r="29" spans="1:28" s="1" customFormat="1">
      <c r="A29" s="3" t="s">
        <v>25</v>
      </c>
      <c r="B29" s="1">
        <f>W23+X23</f>
        <v>2</v>
      </c>
      <c r="J29"/>
      <c r="AA29" s="2"/>
      <c r="AB29"/>
    </row>
    <row r="30" spans="1:28" s="1" customFormat="1">
      <c r="A30" s="3" t="s">
        <v>29</v>
      </c>
      <c r="B30" s="1">
        <f>Y23+Z23</f>
        <v>1</v>
      </c>
      <c r="J30"/>
      <c r="AA30" s="2"/>
      <c r="AB30"/>
    </row>
    <row r="31" spans="1:28" s="1" customFormat="1">
      <c r="A31" s="3" t="s">
        <v>26</v>
      </c>
      <c r="B31" s="1">
        <v>1</v>
      </c>
      <c r="J31"/>
      <c r="AA31" s="2"/>
      <c r="AB31"/>
    </row>
    <row r="32" spans="1:28" s="1" customFormat="1">
      <c r="A32" s="3" t="s">
        <v>30</v>
      </c>
      <c r="B32" s="1">
        <f>AA23</f>
        <v>1</v>
      </c>
      <c r="J32"/>
      <c r="Q32" s="4"/>
      <c r="AA32" s="2"/>
      <c r="AB32"/>
    </row>
    <row r="33" spans="1:28" s="1" customFormat="1">
      <c r="A33" s="3" t="s">
        <v>31</v>
      </c>
      <c r="B33" s="1">
        <f>SUM(B25:B32)</f>
        <v>30</v>
      </c>
      <c r="J33"/>
      <c r="AA33" s="2"/>
      <c r="AB33"/>
    </row>
    <row r="34" spans="1:28" s="1" customFormat="1">
      <c r="J34"/>
      <c r="AA34" s="2"/>
      <c r="AB34"/>
    </row>
    <row r="37" spans="1:28" s="1" customFormat="1">
      <c r="A37"/>
      <c r="J37"/>
      <c r="O37" s="20"/>
      <c r="AA37" s="2"/>
      <c r="AB37"/>
    </row>
    <row r="41" spans="1:28" s="1" customFormat="1">
      <c r="A41"/>
      <c r="J41"/>
      <c r="U41" s="5"/>
      <c r="AA41" s="2"/>
      <c r="AB41"/>
    </row>
    <row r="42" spans="1:28" s="1" customFormat="1">
      <c r="A42"/>
      <c r="J42"/>
      <c r="U42" s="5"/>
      <c r="AA42" s="2"/>
      <c r="AB42"/>
    </row>
    <row r="46" spans="1:28" s="1" customFormat="1">
      <c r="A46" s="19"/>
      <c r="J46"/>
      <c r="AA46" s="2"/>
      <c r="AB46"/>
    </row>
    <row r="60" spans="1:28" s="1" customFormat="1">
      <c r="A60"/>
      <c r="E60" s="4"/>
      <c r="J60"/>
      <c r="AA60" s="2"/>
      <c r="AB60"/>
    </row>
    <row r="61" spans="1:28" s="1" customFormat="1">
      <c r="A61"/>
      <c r="E61" s="6"/>
      <c r="G61" s="5"/>
      <c r="J61"/>
      <c r="AA61" s="2"/>
      <c r="AB61"/>
    </row>
  </sheetData>
  <sheetProtection password="C76B" sheet="1" objects="1" scenarios="1"/>
  <mergeCells count="9">
    <mergeCell ref="A1:AB1"/>
    <mergeCell ref="A2:A4"/>
    <mergeCell ref="B2:AA2"/>
    <mergeCell ref="AB2:AB4"/>
    <mergeCell ref="B3:H3"/>
    <mergeCell ref="I3:O3"/>
    <mergeCell ref="P3:S3"/>
    <mergeCell ref="W3:X3"/>
    <mergeCell ref="Y3:Z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AB61"/>
  <sheetViews>
    <sheetView zoomScale="80" zoomScaleNormal="80" workbookViewId="0">
      <selection activeCell="AA35" sqref="AA35"/>
    </sheetView>
  </sheetViews>
  <sheetFormatPr defaultRowHeight="15"/>
  <cols>
    <col min="1" max="1" width="18.140625" customWidth="1"/>
    <col min="2" max="2" width="10.140625" style="1" customWidth="1"/>
    <col min="3" max="9" width="7.7109375" style="1" customWidth="1"/>
    <col min="10" max="10" width="7.7109375" customWidth="1"/>
    <col min="11" max="11" width="7.7109375" style="1" customWidth="1"/>
    <col min="12" max="13" width="8.5703125" style="1" customWidth="1"/>
    <col min="14" max="18" width="7.7109375" style="1" customWidth="1"/>
    <col min="19" max="19" width="6.42578125" style="1" customWidth="1"/>
    <col min="20" max="20" width="10.7109375" style="1" customWidth="1"/>
    <col min="21" max="21" width="8.140625" style="1" customWidth="1"/>
    <col min="22" max="22" width="14.5703125" style="1" customWidth="1"/>
    <col min="23" max="24" width="7.85546875" style="1" customWidth="1"/>
    <col min="25" max="26" width="7.7109375" style="1" customWidth="1"/>
    <col min="27" max="27" width="8.7109375" style="2" bestFit="1" customWidth="1"/>
    <col min="28" max="28" width="10.42578125" customWidth="1"/>
  </cols>
  <sheetData>
    <row r="1" spans="1:28" ht="30" customHeight="1">
      <c r="A1" s="290" t="s">
        <v>48</v>
      </c>
      <c r="B1" s="290"/>
      <c r="C1" s="290"/>
      <c r="D1" s="290"/>
      <c r="E1" s="290"/>
      <c r="F1" s="290"/>
      <c r="G1" s="290"/>
      <c r="H1" s="290"/>
      <c r="I1" s="290"/>
      <c r="J1" s="290"/>
      <c r="K1" s="290"/>
      <c r="L1" s="290"/>
      <c r="M1" s="290"/>
      <c r="N1" s="290"/>
      <c r="O1" s="290"/>
      <c r="P1" s="290"/>
      <c r="Q1" s="290"/>
      <c r="R1" s="290"/>
      <c r="S1" s="290"/>
      <c r="T1" s="290"/>
      <c r="U1" s="290"/>
      <c r="V1" s="290"/>
      <c r="W1" s="290"/>
      <c r="X1" s="290"/>
      <c r="Y1" s="290"/>
      <c r="Z1" s="290"/>
      <c r="AA1" s="290"/>
      <c r="AB1" s="290"/>
    </row>
    <row r="2" spans="1:28" ht="21.75" customHeight="1">
      <c r="A2" s="291" t="s">
        <v>34</v>
      </c>
      <c r="B2" s="293" t="s">
        <v>33</v>
      </c>
      <c r="C2" s="292"/>
      <c r="D2" s="292"/>
      <c r="E2" s="292"/>
      <c r="F2" s="292"/>
      <c r="G2" s="292"/>
      <c r="H2" s="292"/>
      <c r="I2" s="292"/>
      <c r="J2" s="292"/>
      <c r="K2" s="292"/>
      <c r="L2" s="292"/>
      <c r="M2" s="292"/>
      <c r="N2" s="292"/>
      <c r="O2" s="292"/>
      <c r="P2" s="292"/>
      <c r="Q2" s="292"/>
      <c r="R2" s="292"/>
      <c r="S2" s="292"/>
      <c r="T2" s="292"/>
      <c r="U2" s="292"/>
      <c r="V2" s="292"/>
      <c r="W2" s="292"/>
      <c r="X2" s="292"/>
      <c r="Y2" s="292"/>
      <c r="Z2" s="292"/>
      <c r="AA2" s="291"/>
      <c r="AB2" s="293" t="s">
        <v>10</v>
      </c>
    </row>
    <row r="3" spans="1:28" ht="28.5" customHeight="1">
      <c r="A3" s="292"/>
      <c r="B3" s="294" t="s">
        <v>12</v>
      </c>
      <c r="C3" s="294"/>
      <c r="D3" s="294"/>
      <c r="E3" s="294"/>
      <c r="F3" s="294"/>
      <c r="G3" s="294"/>
      <c r="H3" s="294"/>
      <c r="I3" s="294" t="s">
        <v>28</v>
      </c>
      <c r="J3" s="294"/>
      <c r="K3" s="294"/>
      <c r="L3" s="294"/>
      <c r="M3" s="294"/>
      <c r="N3" s="294"/>
      <c r="O3" s="294"/>
      <c r="P3" s="294" t="s">
        <v>27</v>
      </c>
      <c r="Q3" s="294"/>
      <c r="R3" s="294"/>
      <c r="S3" s="294"/>
      <c r="T3" s="83" t="s">
        <v>36</v>
      </c>
      <c r="U3" s="83" t="s">
        <v>37</v>
      </c>
      <c r="V3" s="104" t="s">
        <v>26</v>
      </c>
      <c r="W3" s="295" t="s">
        <v>25</v>
      </c>
      <c r="X3" s="296"/>
      <c r="Y3" s="295" t="s">
        <v>23</v>
      </c>
      <c r="Z3" s="296"/>
      <c r="AA3" s="84" t="s">
        <v>38</v>
      </c>
      <c r="AB3" s="293"/>
    </row>
    <row r="4" spans="1:28">
      <c r="A4" s="292"/>
      <c r="B4" s="85" t="s">
        <v>51</v>
      </c>
      <c r="C4" s="85" t="s">
        <v>13</v>
      </c>
      <c r="D4" s="85" t="s">
        <v>14</v>
      </c>
      <c r="E4" s="85" t="s">
        <v>15</v>
      </c>
      <c r="F4" s="85" t="s">
        <v>18</v>
      </c>
      <c r="G4" s="85" t="s">
        <v>17</v>
      </c>
      <c r="H4" s="85" t="s">
        <v>22</v>
      </c>
      <c r="I4" s="85" t="s">
        <v>24</v>
      </c>
      <c r="J4" s="85" t="s">
        <v>32</v>
      </c>
      <c r="K4" s="85" t="s">
        <v>17</v>
      </c>
      <c r="L4" s="85" t="s">
        <v>21</v>
      </c>
      <c r="M4" s="85" t="s">
        <v>40</v>
      </c>
      <c r="N4" s="85" t="s">
        <v>22</v>
      </c>
      <c r="O4" s="85" t="s">
        <v>20</v>
      </c>
      <c r="P4" s="85" t="s">
        <v>17</v>
      </c>
      <c r="Q4" s="85" t="s">
        <v>19</v>
      </c>
      <c r="R4" s="85" t="s">
        <v>11</v>
      </c>
      <c r="S4" s="85" t="s">
        <v>18</v>
      </c>
      <c r="T4" s="86" t="s">
        <v>17</v>
      </c>
      <c r="U4" s="86" t="s">
        <v>15</v>
      </c>
      <c r="V4" s="86" t="s">
        <v>39</v>
      </c>
      <c r="W4" s="85" t="s">
        <v>17</v>
      </c>
      <c r="X4" s="85" t="s">
        <v>44</v>
      </c>
      <c r="Y4" s="85" t="s">
        <v>17</v>
      </c>
      <c r="Z4" s="85" t="s">
        <v>24</v>
      </c>
      <c r="AA4" s="85" t="s">
        <v>16</v>
      </c>
      <c r="AB4" s="293"/>
    </row>
    <row r="5" spans="1:28">
      <c r="A5" s="27" t="s">
        <v>9</v>
      </c>
      <c r="B5" s="29"/>
      <c r="C5" s="7"/>
      <c r="D5" s="7"/>
      <c r="E5" s="7"/>
      <c r="F5" s="7"/>
      <c r="G5" s="7"/>
      <c r="H5" s="30"/>
      <c r="I5" s="40"/>
      <c r="J5" s="9"/>
      <c r="K5" s="8"/>
      <c r="L5" s="8"/>
      <c r="M5" s="8"/>
      <c r="N5" s="8"/>
      <c r="O5" s="41"/>
      <c r="P5" s="52"/>
      <c r="Q5" s="10"/>
      <c r="R5" s="10"/>
      <c r="S5" s="53"/>
      <c r="T5" s="63"/>
      <c r="U5" s="64"/>
      <c r="V5" s="64"/>
      <c r="W5" s="87">
        <v>1</v>
      </c>
      <c r="X5" s="88"/>
      <c r="Y5" s="73"/>
      <c r="Z5" s="74"/>
      <c r="AA5" s="97"/>
      <c r="AB5" s="100">
        <f>SUM(B5:AA5)</f>
        <v>1</v>
      </c>
    </row>
    <row r="6" spans="1:28">
      <c r="A6" s="27" t="s">
        <v>6</v>
      </c>
      <c r="B6" s="32"/>
      <c r="C6" s="11"/>
      <c r="D6" s="11"/>
      <c r="E6" s="11"/>
      <c r="F6" s="11"/>
      <c r="G6" s="11">
        <v>1</v>
      </c>
      <c r="H6" s="31"/>
      <c r="I6" s="42"/>
      <c r="J6" s="13"/>
      <c r="K6" s="12"/>
      <c r="L6" s="12"/>
      <c r="M6" s="12"/>
      <c r="N6" s="12"/>
      <c r="O6" s="43"/>
      <c r="P6" s="54"/>
      <c r="Q6" s="14"/>
      <c r="R6" s="14"/>
      <c r="S6" s="55"/>
      <c r="T6" s="65"/>
      <c r="U6" s="66"/>
      <c r="V6" s="66"/>
      <c r="W6" s="89"/>
      <c r="X6" s="90"/>
      <c r="Y6" s="77"/>
      <c r="Z6" s="78"/>
      <c r="AA6" s="98"/>
      <c r="AB6" s="100">
        <f t="shared" ref="AB6:AB22" si="0">SUM(B6:AA6)</f>
        <v>1</v>
      </c>
    </row>
    <row r="7" spans="1:28">
      <c r="A7" s="27" t="s">
        <v>47</v>
      </c>
      <c r="B7" s="32"/>
      <c r="C7" s="11"/>
      <c r="D7" s="11"/>
      <c r="E7" s="11"/>
      <c r="F7" s="11"/>
      <c r="G7" s="11"/>
      <c r="H7" s="31"/>
      <c r="I7" s="42">
        <v>1</v>
      </c>
      <c r="J7" s="13"/>
      <c r="K7" s="12"/>
      <c r="L7" s="12"/>
      <c r="M7" s="12"/>
      <c r="N7" s="12"/>
      <c r="O7" s="43"/>
      <c r="P7" s="54"/>
      <c r="Q7" s="14"/>
      <c r="R7" s="14"/>
      <c r="S7" s="55"/>
      <c r="T7" s="65"/>
      <c r="U7" s="66"/>
      <c r="V7" s="66"/>
      <c r="W7" s="89"/>
      <c r="X7" s="90"/>
      <c r="Y7" s="77"/>
      <c r="Z7" s="78"/>
      <c r="AA7" s="98"/>
      <c r="AB7" s="100">
        <f t="shared" si="0"/>
        <v>1</v>
      </c>
    </row>
    <row r="8" spans="1:28">
      <c r="A8" s="27" t="s">
        <v>43</v>
      </c>
      <c r="B8" s="32"/>
      <c r="C8" s="11"/>
      <c r="D8" s="11"/>
      <c r="E8" s="11"/>
      <c r="F8" s="11"/>
      <c r="G8" s="11"/>
      <c r="H8" s="31"/>
      <c r="I8" s="42">
        <v>1</v>
      </c>
      <c r="J8" s="13"/>
      <c r="K8" s="12"/>
      <c r="L8" s="12"/>
      <c r="M8" s="12"/>
      <c r="N8" s="12"/>
      <c r="O8" s="43"/>
      <c r="P8" s="54"/>
      <c r="Q8" s="14"/>
      <c r="R8" s="14"/>
      <c r="S8" s="55"/>
      <c r="T8" s="65"/>
      <c r="U8" s="66"/>
      <c r="V8" s="66"/>
      <c r="W8" s="89"/>
      <c r="X8" s="90"/>
      <c r="Y8" s="77"/>
      <c r="Z8" s="78"/>
      <c r="AA8" s="98"/>
      <c r="AB8" s="100">
        <f t="shared" si="0"/>
        <v>1</v>
      </c>
    </row>
    <row r="9" spans="1:28">
      <c r="A9" s="27" t="s">
        <v>5</v>
      </c>
      <c r="B9" s="32"/>
      <c r="C9" s="11"/>
      <c r="D9" s="11"/>
      <c r="E9" s="11"/>
      <c r="F9" s="11"/>
      <c r="G9" s="11"/>
      <c r="H9" s="31"/>
      <c r="I9" s="42"/>
      <c r="J9" s="13"/>
      <c r="K9" s="12"/>
      <c r="L9" s="12"/>
      <c r="M9" s="12"/>
      <c r="N9" s="12"/>
      <c r="O9" s="43"/>
      <c r="P9" s="54">
        <v>1</v>
      </c>
      <c r="Q9" s="14"/>
      <c r="R9" s="14"/>
      <c r="S9" s="55"/>
      <c r="T9" s="65"/>
      <c r="U9" s="66"/>
      <c r="V9" s="66"/>
      <c r="W9" s="89"/>
      <c r="X9" s="90"/>
      <c r="Y9" s="77"/>
      <c r="Z9" s="78"/>
      <c r="AA9" s="98"/>
      <c r="AB9" s="100">
        <f t="shared" si="0"/>
        <v>1</v>
      </c>
    </row>
    <row r="10" spans="1:28">
      <c r="A10" s="27" t="s">
        <v>0</v>
      </c>
      <c r="B10" s="32"/>
      <c r="C10" s="11">
        <v>1</v>
      </c>
      <c r="D10" s="11">
        <v>1</v>
      </c>
      <c r="E10" s="11"/>
      <c r="F10" s="11"/>
      <c r="G10" s="11"/>
      <c r="H10" s="31"/>
      <c r="I10" s="42"/>
      <c r="J10" s="13"/>
      <c r="K10" s="12"/>
      <c r="L10" s="12"/>
      <c r="M10" s="12"/>
      <c r="N10" s="12"/>
      <c r="O10" s="43"/>
      <c r="P10" s="54"/>
      <c r="Q10" s="14"/>
      <c r="R10" s="14"/>
      <c r="S10" s="55"/>
      <c r="T10" s="65"/>
      <c r="U10" s="66"/>
      <c r="V10" s="66"/>
      <c r="W10" s="89"/>
      <c r="X10" s="90"/>
      <c r="Y10" s="77"/>
      <c r="Z10" s="78"/>
      <c r="AA10" s="98"/>
      <c r="AB10" s="100">
        <f t="shared" si="0"/>
        <v>2</v>
      </c>
    </row>
    <row r="11" spans="1:28">
      <c r="A11" s="27" t="s">
        <v>1</v>
      </c>
      <c r="B11" s="32"/>
      <c r="C11" s="11"/>
      <c r="D11" s="11"/>
      <c r="E11" s="11"/>
      <c r="F11" s="11"/>
      <c r="G11" s="11"/>
      <c r="H11" s="31">
        <v>1</v>
      </c>
      <c r="I11" s="42"/>
      <c r="J11" s="13"/>
      <c r="K11" s="12"/>
      <c r="L11" s="12"/>
      <c r="M11" s="12"/>
      <c r="N11" s="12"/>
      <c r="O11" s="43"/>
      <c r="P11" s="54"/>
      <c r="Q11" s="14"/>
      <c r="R11" s="14">
        <v>1</v>
      </c>
      <c r="S11" s="55"/>
      <c r="T11" s="65"/>
      <c r="U11" s="66"/>
      <c r="V11" s="66"/>
      <c r="W11" s="89"/>
      <c r="X11" s="90"/>
      <c r="Y11" s="77"/>
      <c r="Z11" s="78"/>
      <c r="AA11" s="98"/>
      <c r="AB11" s="100">
        <f t="shared" si="0"/>
        <v>2</v>
      </c>
    </row>
    <row r="12" spans="1:28">
      <c r="A12" s="27" t="s">
        <v>8</v>
      </c>
      <c r="B12" s="33"/>
      <c r="C12" s="15"/>
      <c r="D12" s="15"/>
      <c r="E12" s="15"/>
      <c r="F12" s="15"/>
      <c r="G12" s="15"/>
      <c r="H12" s="34"/>
      <c r="I12" s="44"/>
      <c r="J12" s="17"/>
      <c r="K12" s="16"/>
      <c r="L12" s="16"/>
      <c r="M12" s="16"/>
      <c r="N12" s="16"/>
      <c r="O12" s="45"/>
      <c r="P12" s="56"/>
      <c r="Q12" s="18"/>
      <c r="R12" s="18"/>
      <c r="S12" s="57"/>
      <c r="T12" s="67"/>
      <c r="U12" s="68"/>
      <c r="V12" s="68"/>
      <c r="W12" s="91"/>
      <c r="X12" s="92"/>
      <c r="Y12" s="79"/>
      <c r="Z12" s="80"/>
      <c r="AA12" s="99"/>
      <c r="AB12" s="100">
        <f t="shared" si="0"/>
        <v>0</v>
      </c>
    </row>
    <row r="13" spans="1:28">
      <c r="A13" s="27" t="s">
        <v>2</v>
      </c>
      <c r="B13" s="32"/>
      <c r="C13" s="11"/>
      <c r="D13" s="11"/>
      <c r="E13" s="11">
        <v>3</v>
      </c>
      <c r="F13" s="11"/>
      <c r="G13" s="11"/>
      <c r="H13" s="31"/>
      <c r="I13" s="42"/>
      <c r="J13" s="13"/>
      <c r="K13" s="12"/>
      <c r="L13" s="12"/>
      <c r="M13" s="12"/>
      <c r="N13" s="12"/>
      <c r="O13" s="43"/>
      <c r="P13" s="54"/>
      <c r="Q13" s="14"/>
      <c r="R13" s="14"/>
      <c r="S13" s="55"/>
      <c r="T13" s="65"/>
      <c r="U13" s="66"/>
      <c r="V13" s="66"/>
      <c r="W13" s="89"/>
      <c r="X13" s="90"/>
      <c r="Y13" s="77"/>
      <c r="Z13" s="78"/>
      <c r="AA13" s="98"/>
      <c r="AB13" s="100">
        <f t="shared" si="0"/>
        <v>3</v>
      </c>
    </row>
    <row r="14" spans="1:28">
      <c r="A14" s="27" t="s">
        <v>3</v>
      </c>
      <c r="B14" s="32"/>
      <c r="C14" s="11"/>
      <c r="D14" s="11"/>
      <c r="E14" s="11"/>
      <c r="F14" s="11"/>
      <c r="G14" s="11"/>
      <c r="H14" s="31"/>
      <c r="I14" s="42">
        <v>2</v>
      </c>
      <c r="J14" s="12"/>
      <c r="K14" s="12">
        <v>1</v>
      </c>
      <c r="L14" s="12"/>
      <c r="M14" s="12"/>
      <c r="N14" s="12"/>
      <c r="O14" s="43"/>
      <c r="P14" s="54">
        <v>3</v>
      </c>
      <c r="Q14" s="14"/>
      <c r="R14" s="14"/>
      <c r="S14" s="55"/>
      <c r="T14" s="65"/>
      <c r="U14" s="66"/>
      <c r="V14" s="66"/>
      <c r="W14" s="89"/>
      <c r="X14" s="90"/>
      <c r="Y14" s="77"/>
      <c r="Z14" s="78"/>
      <c r="AA14" s="98"/>
      <c r="AB14" s="100">
        <f t="shared" si="0"/>
        <v>6</v>
      </c>
    </row>
    <row r="15" spans="1:28">
      <c r="A15" s="27" t="s">
        <v>7</v>
      </c>
      <c r="B15" s="32"/>
      <c r="C15" s="11"/>
      <c r="D15" s="11"/>
      <c r="E15" s="11"/>
      <c r="F15" s="11"/>
      <c r="G15" s="11"/>
      <c r="H15" s="31"/>
      <c r="I15" s="42"/>
      <c r="J15" s="13"/>
      <c r="K15" s="12"/>
      <c r="L15" s="12"/>
      <c r="M15" s="12"/>
      <c r="N15" s="12"/>
      <c r="O15" s="43"/>
      <c r="P15" s="54"/>
      <c r="Q15" s="14"/>
      <c r="R15" s="14"/>
      <c r="S15" s="55"/>
      <c r="T15" s="65">
        <v>1</v>
      </c>
      <c r="U15" s="66"/>
      <c r="V15" s="66"/>
      <c r="W15" s="89"/>
      <c r="X15" s="90"/>
      <c r="Y15" s="77"/>
      <c r="Z15" s="78"/>
      <c r="AA15" s="98"/>
      <c r="AB15" s="100">
        <f t="shared" si="0"/>
        <v>1</v>
      </c>
    </row>
    <row r="16" spans="1:28">
      <c r="A16" s="28" t="s">
        <v>41</v>
      </c>
      <c r="B16" s="35"/>
      <c r="C16" s="21"/>
      <c r="D16" s="21"/>
      <c r="E16" s="21"/>
      <c r="F16" s="21"/>
      <c r="G16" s="21">
        <v>1</v>
      </c>
      <c r="H16" s="36"/>
      <c r="I16" s="46"/>
      <c r="J16" s="23"/>
      <c r="K16" s="22"/>
      <c r="L16" s="22"/>
      <c r="M16" s="22"/>
      <c r="N16" s="22"/>
      <c r="O16" s="47"/>
      <c r="P16" s="58"/>
      <c r="Q16" s="24"/>
      <c r="R16" s="24"/>
      <c r="S16" s="59"/>
      <c r="T16" s="69"/>
      <c r="U16" s="70"/>
      <c r="V16" s="70"/>
      <c r="W16" s="93"/>
      <c r="X16" s="94"/>
      <c r="Y16" s="75"/>
      <c r="Z16" s="76"/>
      <c r="AA16" s="97"/>
      <c r="AB16" s="101">
        <f t="shared" si="0"/>
        <v>1</v>
      </c>
    </row>
    <row r="17" spans="1:28">
      <c r="A17" s="28" t="s">
        <v>45</v>
      </c>
      <c r="B17" s="35">
        <v>1</v>
      </c>
      <c r="C17" s="21"/>
      <c r="D17" s="21"/>
      <c r="E17" s="21"/>
      <c r="F17" s="21"/>
      <c r="G17" s="21"/>
      <c r="H17" s="36"/>
      <c r="I17" s="46"/>
      <c r="J17" s="23"/>
      <c r="K17" s="22"/>
      <c r="L17" s="22"/>
      <c r="M17" s="22"/>
      <c r="N17" s="22"/>
      <c r="O17" s="47"/>
      <c r="P17" s="58"/>
      <c r="Q17" s="24"/>
      <c r="R17" s="24"/>
      <c r="S17" s="59"/>
      <c r="T17" s="69"/>
      <c r="U17" s="70"/>
      <c r="V17" s="70"/>
      <c r="W17" s="93"/>
      <c r="X17" s="94"/>
      <c r="Y17" s="75"/>
      <c r="Z17" s="76"/>
      <c r="AA17" s="97"/>
      <c r="AB17" s="101">
        <f t="shared" si="0"/>
        <v>1</v>
      </c>
    </row>
    <row r="18" spans="1:28">
      <c r="A18" s="28" t="s">
        <v>42</v>
      </c>
      <c r="B18" s="35"/>
      <c r="C18" s="21"/>
      <c r="D18" s="21"/>
      <c r="E18" s="21"/>
      <c r="F18" s="21"/>
      <c r="G18" s="21"/>
      <c r="H18" s="36"/>
      <c r="I18" s="46"/>
      <c r="J18" s="23"/>
      <c r="K18" s="22"/>
      <c r="L18" s="22"/>
      <c r="M18" s="22"/>
      <c r="N18" s="22"/>
      <c r="O18" s="47"/>
      <c r="P18" s="58"/>
      <c r="Q18" s="24"/>
      <c r="R18" s="24"/>
      <c r="S18" s="59"/>
      <c r="T18" s="69"/>
      <c r="U18" s="70"/>
      <c r="V18" s="70"/>
      <c r="W18" s="93"/>
      <c r="X18" s="94"/>
      <c r="Y18" s="75"/>
      <c r="Z18" s="76"/>
      <c r="AA18" s="97"/>
      <c r="AB18" s="101">
        <f t="shared" si="0"/>
        <v>0</v>
      </c>
    </row>
    <row r="19" spans="1:28">
      <c r="A19" s="28" t="s">
        <v>46</v>
      </c>
      <c r="B19" s="35"/>
      <c r="C19" s="21"/>
      <c r="D19" s="21"/>
      <c r="E19" s="21">
        <v>1</v>
      </c>
      <c r="F19" s="21"/>
      <c r="G19" s="21"/>
      <c r="H19" s="36"/>
      <c r="I19" s="46"/>
      <c r="J19" s="23"/>
      <c r="K19" s="22"/>
      <c r="L19" s="22"/>
      <c r="M19" s="22"/>
      <c r="N19" s="22"/>
      <c r="O19" s="47"/>
      <c r="P19" s="58"/>
      <c r="Q19" s="24"/>
      <c r="R19" s="24"/>
      <c r="S19" s="59"/>
      <c r="T19" s="69"/>
      <c r="U19" s="70"/>
      <c r="V19" s="70"/>
      <c r="W19" s="93"/>
      <c r="X19" s="94"/>
      <c r="Y19" s="75"/>
      <c r="Z19" s="76"/>
      <c r="AA19" s="97"/>
      <c r="AB19" s="101">
        <f t="shared" si="0"/>
        <v>1</v>
      </c>
    </row>
    <row r="20" spans="1:28">
      <c r="A20" s="28" t="s">
        <v>49</v>
      </c>
      <c r="B20" s="35"/>
      <c r="C20" s="21"/>
      <c r="D20" s="21"/>
      <c r="E20" s="21"/>
      <c r="F20" s="21"/>
      <c r="G20" s="21"/>
      <c r="H20" s="36"/>
      <c r="I20" s="46"/>
      <c r="J20" s="23"/>
      <c r="K20" s="22"/>
      <c r="L20" s="22"/>
      <c r="M20" s="22"/>
      <c r="N20" s="22"/>
      <c r="O20" s="47"/>
      <c r="P20" s="58"/>
      <c r="Q20" s="24"/>
      <c r="R20" s="24"/>
      <c r="S20" s="59"/>
      <c r="T20" s="69"/>
      <c r="U20" s="70"/>
      <c r="V20" s="70">
        <v>1</v>
      </c>
      <c r="W20" s="93"/>
      <c r="X20" s="94"/>
      <c r="Y20" s="75"/>
      <c r="Z20" s="76"/>
      <c r="AA20" s="97"/>
      <c r="AB20" s="101">
        <f t="shared" si="0"/>
        <v>1</v>
      </c>
    </row>
    <row r="21" spans="1:28">
      <c r="A21" s="27" t="s">
        <v>50</v>
      </c>
      <c r="B21" s="32"/>
      <c r="C21" s="11"/>
      <c r="D21" s="11"/>
      <c r="E21" s="11"/>
      <c r="F21" s="11"/>
      <c r="G21" s="11"/>
      <c r="H21" s="31"/>
      <c r="I21" s="42">
        <v>1</v>
      </c>
      <c r="J21" s="13"/>
      <c r="K21" s="12"/>
      <c r="L21" s="12"/>
      <c r="M21" s="12"/>
      <c r="N21" s="12"/>
      <c r="O21" s="43"/>
      <c r="P21" s="54"/>
      <c r="Q21" s="14"/>
      <c r="R21" s="14"/>
      <c r="S21" s="55"/>
      <c r="T21" s="65"/>
      <c r="U21" s="66"/>
      <c r="V21" s="66"/>
      <c r="W21" s="89"/>
      <c r="X21" s="90"/>
      <c r="Y21" s="77"/>
      <c r="Z21" s="78"/>
      <c r="AA21" s="98"/>
      <c r="AB21" s="100">
        <f t="shared" si="0"/>
        <v>1</v>
      </c>
    </row>
    <row r="22" spans="1:28">
      <c r="A22" s="27" t="s">
        <v>4</v>
      </c>
      <c r="B22" s="37"/>
      <c r="C22" s="38"/>
      <c r="D22" s="38"/>
      <c r="E22" s="38"/>
      <c r="F22" s="38"/>
      <c r="G22" s="38"/>
      <c r="H22" s="39"/>
      <c r="I22" s="48"/>
      <c r="J22" s="49"/>
      <c r="K22" s="50">
        <v>1</v>
      </c>
      <c r="L22" s="50"/>
      <c r="M22" s="50">
        <v>1</v>
      </c>
      <c r="N22" s="50"/>
      <c r="O22" s="51"/>
      <c r="P22" s="60"/>
      <c r="Q22" s="61"/>
      <c r="R22" s="61"/>
      <c r="S22" s="62"/>
      <c r="T22" s="71"/>
      <c r="U22" s="72"/>
      <c r="V22" s="72"/>
      <c r="W22" s="95"/>
      <c r="X22" s="96"/>
      <c r="Y22" s="81"/>
      <c r="Z22" s="82"/>
      <c r="AA22" s="98"/>
      <c r="AB22" s="100">
        <f t="shared" si="0"/>
        <v>2</v>
      </c>
    </row>
    <row r="23" spans="1:28">
      <c r="A23" s="25" t="s">
        <v>10</v>
      </c>
      <c r="B23" s="26">
        <f t="shared" ref="B23:V23" si="1">SUM(B6:B22)</f>
        <v>1</v>
      </c>
      <c r="C23" s="26">
        <f t="shared" si="1"/>
        <v>1</v>
      </c>
      <c r="D23" s="26">
        <f t="shared" si="1"/>
        <v>1</v>
      </c>
      <c r="E23" s="26">
        <f t="shared" si="1"/>
        <v>4</v>
      </c>
      <c r="F23" s="26">
        <f t="shared" si="1"/>
        <v>0</v>
      </c>
      <c r="G23" s="26">
        <f t="shared" si="1"/>
        <v>2</v>
      </c>
      <c r="H23" s="26">
        <f t="shared" si="1"/>
        <v>1</v>
      </c>
      <c r="I23" s="26">
        <f t="shared" si="1"/>
        <v>5</v>
      </c>
      <c r="J23" s="26">
        <f t="shared" si="1"/>
        <v>0</v>
      </c>
      <c r="K23" s="26">
        <f t="shared" si="1"/>
        <v>2</v>
      </c>
      <c r="L23" s="26">
        <f t="shared" si="1"/>
        <v>0</v>
      </c>
      <c r="M23" s="26">
        <f t="shared" si="1"/>
        <v>1</v>
      </c>
      <c r="N23" s="26">
        <f t="shared" si="1"/>
        <v>0</v>
      </c>
      <c r="O23" s="26">
        <f t="shared" si="1"/>
        <v>0</v>
      </c>
      <c r="P23" s="26">
        <f t="shared" si="1"/>
        <v>4</v>
      </c>
      <c r="Q23" s="26">
        <f t="shared" si="1"/>
        <v>0</v>
      </c>
      <c r="R23" s="26">
        <f t="shared" si="1"/>
        <v>1</v>
      </c>
      <c r="S23" s="26">
        <f t="shared" si="1"/>
        <v>0</v>
      </c>
      <c r="T23" s="26">
        <f t="shared" si="1"/>
        <v>1</v>
      </c>
      <c r="U23" s="26">
        <f t="shared" si="1"/>
        <v>0</v>
      </c>
      <c r="V23" s="26">
        <f t="shared" si="1"/>
        <v>1</v>
      </c>
      <c r="W23" s="26">
        <f>SUM(W5:W22)</f>
        <v>1</v>
      </c>
      <c r="X23" s="26">
        <f>SUM(X5:X22)</f>
        <v>0</v>
      </c>
      <c r="Y23" s="26">
        <f>SUM(Y6:Y22)</f>
        <v>0</v>
      </c>
      <c r="Z23" s="26">
        <f>SUM(Z6:Z22)</f>
        <v>0</v>
      </c>
      <c r="AA23" s="26">
        <f>SUM(AA6:AA22)</f>
        <v>0</v>
      </c>
      <c r="AB23" s="26">
        <f>SUM(AB5:AB22)</f>
        <v>26</v>
      </c>
    </row>
    <row r="25" spans="1:28" s="1" customFormat="1">
      <c r="A25" s="3" t="s">
        <v>12</v>
      </c>
      <c r="B25" s="1">
        <f>SUM(B23:H23)</f>
        <v>10</v>
      </c>
      <c r="J25"/>
      <c r="AA25" s="2"/>
      <c r="AB25"/>
    </row>
    <row r="26" spans="1:28" s="1" customFormat="1">
      <c r="A26" s="3" t="s">
        <v>28</v>
      </c>
      <c r="B26" s="1">
        <f>SUM(I23:O23)</f>
        <v>8</v>
      </c>
      <c r="J26"/>
      <c r="AA26" s="2"/>
      <c r="AB26"/>
    </row>
    <row r="27" spans="1:28" s="1" customFormat="1">
      <c r="A27" s="3" t="s">
        <v>27</v>
      </c>
      <c r="B27" s="1">
        <f>SUM(P23:S23)</f>
        <v>5</v>
      </c>
      <c r="J27"/>
      <c r="AA27" s="2"/>
      <c r="AB27"/>
    </row>
    <row r="28" spans="1:28" s="1" customFormat="1">
      <c r="A28" s="3" t="s">
        <v>35</v>
      </c>
      <c r="B28" s="1">
        <f>T23</f>
        <v>1</v>
      </c>
      <c r="J28"/>
      <c r="AA28" s="2"/>
      <c r="AB28"/>
    </row>
    <row r="29" spans="1:28" s="1" customFormat="1">
      <c r="A29" s="3" t="s">
        <v>25</v>
      </c>
      <c r="B29" s="1">
        <f>W23+X23</f>
        <v>1</v>
      </c>
      <c r="J29"/>
      <c r="AA29" s="2"/>
      <c r="AB29"/>
    </row>
    <row r="30" spans="1:28" s="1" customFormat="1">
      <c r="A30" s="3" t="s">
        <v>29</v>
      </c>
      <c r="B30" s="1">
        <f>Y23+Z23</f>
        <v>0</v>
      </c>
      <c r="J30"/>
      <c r="AA30" s="2"/>
      <c r="AB30"/>
    </row>
    <row r="31" spans="1:28" s="1" customFormat="1">
      <c r="A31" s="3" t="s">
        <v>26</v>
      </c>
      <c r="B31" s="1">
        <v>1</v>
      </c>
      <c r="J31"/>
      <c r="AA31" s="2"/>
      <c r="AB31"/>
    </row>
    <row r="32" spans="1:28" s="1" customFormat="1">
      <c r="A32" s="3" t="s">
        <v>30</v>
      </c>
      <c r="B32" s="1">
        <f>AA23</f>
        <v>0</v>
      </c>
      <c r="J32"/>
      <c r="Q32" s="4"/>
      <c r="AA32" s="2"/>
      <c r="AB32"/>
    </row>
    <row r="33" spans="1:28" s="1" customFormat="1">
      <c r="A33" s="3" t="s">
        <v>31</v>
      </c>
      <c r="B33" s="1">
        <f>SUM(B25:B32)</f>
        <v>26</v>
      </c>
      <c r="J33"/>
      <c r="AA33" s="2"/>
      <c r="AB33"/>
    </row>
    <row r="34" spans="1:28" s="1" customFormat="1">
      <c r="J34"/>
      <c r="AA34" s="2"/>
      <c r="AB34"/>
    </row>
    <row r="37" spans="1:28" s="1" customFormat="1">
      <c r="A37"/>
      <c r="J37"/>
      <c r="O37" s="20"/>
      <c r="AA37" s="2"/>
      <c r="AB37"/>
    </row>
    <row r="41" spans="1:28" s="1" customFormat="1">
      <c r="A41"/>
      <c r="J41"/>
      <c r="U41" s="5"/>
      <c r="AA41" s="2"/>
      <c r="AB41"/>
    </row>
    <row r="42" spans="1:28" s="1" customFormat="1">
      <c r="A42"/>
      <c r="J42"/>
      <c r="U42" s="5"/>
      <c r="AA42" s="2"/>
      <c r="AB42"/>
    </row>
    <row r="46" spans="1:28" s="1" customFormat="1">
      <c r="A46" s="19"/>
      <c r="J46"/>
      <c r="AA46" s="2"/>
      <c r="AB46"/>
    </row>
    <row r="60" spans="1:28" s="1" customFormat="1">
      <c r="A60"/>
      <c r="E60" s="4"/>
      <c r="J60"/>
      <c r="AA60" s="2"/>
      <c r="AB60"/>
    </row>
    <row r="61" spans="1:28" s="1" customFormat="1">
      <c r="A61"/>
      <c r="E61" s="6"/>
      <c r="G61" s="5"/>
      <c r="J61"/>
      <c r="AA61" s="2"/>
      <c r="AB61"/>
    </row>
  </sheetData>
  <sheetProtection password="C76B" sheet="1" objects="1" scenarios="1"/>
  <mergeCells count="9">
    <mergeCell ref="A1:AB1"/>
    <mergeCell ref="A2:A4"/>
    <mergeCell ref="B2:AA2"/>
    <mergeCell ref="AB2:AB4"/>
    <mergeCell ref="B3:H3"/>
    <mergeCell ref="I3:O3"/>
    <mergeCell ref="P3:S3"/>
    <mergeCell ref="W3:X3"/>
    <mergeCell ref="Y3:Z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AB61"/>
  <sheetViews>
    <sheetView zoomScale="80" zoomScaleNormal="80" workbookViewId="0">
      <selection activeCell="AA25" sqref="AA25"/>
    </sheetView>
  </sheetViews>
  <sheetFormatPr defaultRowHeight="15"/>
  <cols>
    <col min="1" max="1" width="18.140625" customWidth="1"/>
    <col min="2" max="2" width="10.140625" style="1" customWidth="1"/>
    <col min="3" max="9" width="7.7109375" style="1" customWidth="1"/>
    <col min="10" max="10" width="7.7109375" customWidth="1"/>
    <col min="11" max="11" width="7.7109375" style="1" customWidth="1"/>
    <col min="12" max="13" width="8.5703125" style="1" customWidth="1"/>
    <col min="14" max="18" width="7.7109375" style="1" customWidth="1"/>
    <col min="19" max="19" width="6.42578125" style="1" customWidth="1"/>
    <col min="20" max="20" width="10.7109375" style="1" customWidth="1"/>
    <col min="21" max="21" width="8.140625" style="1" customWidth="1"/>
    <col min="22" max="22" width="14.5703125" style="1" customWidth="1"/>
    <col min="23" max="24" width="7.85546875" style="1" customWidth="1"/>
    <col min="25" max="26" width="7.7109375" style="1" customWidth="1"/>
    <col min="27" max="27" width="8.7109375" style="2" bestFit="1" customWidth="1"/>
    <col min="28" max="28" width="10.42578125" customWidth="1"/>
  </cols>
  <sheetData>
    <row r="1" spans="1:28" ht="30" customHeight="1">
      <c r="A1" s="290" t="s">
        <v>48</v>
      </c>
      <c r="B1" s="290"/>
      <c r="C1" s="290"/>
      <c r="D1" s="290"/>
      <c r="E1" s="290"/>
      <c r="F1" s="290"/>
      <c r="G1" s="290"/>
      <c r="H1" s="290"/>
      <c r="I1" s="290"/>
      <c r="J1" s="290"/>
      <c r="K1" s="290"/>
      <c r="L1" s="290"/>
      <c r="M1" s="290"/>
      <c r="N1" s="290"/>
      <c r="O1" s="290"/>
      <c r="P1" s="290"/>
      <c r="Q1" s="290"/>
      <c r="R1" s="290"/>
      <c r="S1" s="290"/>
      <c r="T1" s="290"/>
      <c r="U1" s="290"/>
      <c r="V1" s="290"/>
      <c r="W1" s="290"/>
      <c r="X1" s="290"/>
      <c r="Y1" s="290"/>
      <c r="Z1" s="290"/>
      <c r="AA1" s="290"/>
      <c r="AB1" s="290"/>
    </row>
    <row r="2" spans="1:28" ht="21.75" customHeight="1">
      <c r="A2" s="291" t="s">
        <v>34</v>
      </c>
      <c r="B2" s="293" t="s">
        <v>33</v>
      </c>
      <c r="C2" s="292"/>
      <c r="D2" s="292"/>
      <c r="E2" s="292"/>
      <c r="F2" s="292"/>
      <c r="G2" s="292"/>
      <c r="H2" s="292"/>
      <c r="I2" s="292"/>
      <c r="J2" s="292"/>
      <c r="K2" s="292"/>
      <c r="L2" s="292"/>
      <c r="M2" s="292"/>
      <c r="N2" s="292"/>
      <c r="O2" s="292"/>
      <c r="P2" s="292"/>
      <c r="Q2" s="292"/>
      <c r="R2" s="292"/>
      <c r="S2" s="292"/>
      <c r="T2" s="292"/>
      <c r="U2" s="292"/>
      <c r="V2" s="292"/>
      <c r="W2" s="292"/>
      <c r="X2" s="292"/>
      <c r="Y2" s="292"/>
      <c r="Z2" s="292"/>
      <c r="AA2" s="291"/>
      <c r="AB2" s="293" t="s">
        <v>10</v>
      </c>
    </row>
    <row r="3" spans="1:28" ht="28.5" customHeight="1">
      <c r="A3" s="292"/>
      <c r="B3" s="294" t="s">
        <v>12</v>
      </c>
      <c r="C3" s="294"/>
      <c r="D3" s="294"/>
      <c r="E3" s="294"/>
      <c r="F3" s="294"/>
      <c r="G3" s="294"/>
      <c r="H3" s="294"/>
      <c r="I3" s="294" t="s">
        <v>28</v>
      </c>
      <c r="J3" s="294"/>
      <c r="K3" s="294"/>
      <c r="L3" s="294"/>
      <c r="M3" s="294"/>
      <c r="N3" s="294"/>
      <c r="O3" s="294"/>
      <c r="P3" s="294" t="s">
        <v>27</v>
      </c>
      <c r="Q3" s="294"/>
      <c r="R3" s="294"/>
      <c r="S3" s="294"/>
      <c r="T3" s="83" t="s">
        <v>36</v>
      </c>
      <c r="U3" s="83" t="s">
        <v>37</v>
      </c>
      <c r="V3" s="105" t="s">
        <v>26</v>
      </c>
      <c r="W3" s="295" t="s">
        <v>25</v>
      </c>
      <c r="X3" s="296"/>
      <c r="Y3" s="295" t="s">
        <v>23</v>
      </c>
      <c r="Z3" s="296"/>
      <c r="AA3" s="84" t="s">
        <v>38</v>
      </c>
      <c r="AB3" s="293"/>
    </row>
    <row r="4" spans="1:28">
      <c r="A4" s="292"/>
      <c r="B4" s="85" t="s">
        <v>51</v>
      </c>
      <c r="C4" s="85" t="s">
        <v>13</v>
      </c>
      <c r="D4" s="85" t="s">
        <v>14</v>
      </c>
      <c r="E4" s="85" t="s">
        <v>15</v>
      </c>
      <c r="F4" s="85" t="s">
        <v>18</v>
      </c>
      <c r="G4" s="85" t="s">
        <v>17</v>
      </c>
      <c r="H4" s="85" t="s">
        <v>22</v>
      </c>
      <c r="I4" s="85" t="s">
        <v>24</v>
      </c>
      <c r="J4" s="85" t="s">
        <v>32</v>
      </c>
      <c r="K4" s="85" t="s">
        <v>17</v>
      </c>
      <c r="L4" s="85" t="s">
        <v>21</v>
      </c>
      <c r="M4" s="85" t="s">
        <v>40</v>
      </c>
      <c r="N4" s="85" t="s">
        <v>22</v>
      </c>
      <c r="O4" s="85" t="s">
        <v>20</v>
      </c>
      <c r="P4" s="85" t="s">
        <v>17</v>
      </c>
      <c r="Q4" s="85" t="s">
        <v>19</v>
      </c>
      <c r="R4" s="85" t="s">
        <v>11</v>
      </c>
      <c r="S4" s="85" t="s">
        <v>18</v>
      </c>
      <c r="T4" s="86" t="s">
        <v>17</v>
      </c>
      <c r="U4" s="86" t="s">
        <v>15</v>
      </c>
      <c r="V4" s="86" t="s">
        <v>39</v>
      </c>
      <c r="W4" s="85" t="s">
        <v>17</v>
      </c>
      <c r="X4" s="85" t="s">
        <v>44</v>
      </c>
      <c r="Y4" s="85" t="s">
        <v>17</v>
      </c>
      <c r="Z4" s="85" t="s">
        <v>24</v>
      </c>
      <c r="AA4" s="85" t="s">
        <v>16</v>
      </c>
      <c r="AB4" s="293"/>
    </row>
    <row r="5" spans="1:28">
      <c r="A5" s="27" t="s">
        <v>9</v>
      </c>
      <c r="B5" s="29"/>
      <c r="C5" s="7"/>
      <c r="D5" s="7"/>
      <c r="E5" s="7"/>
      <c r="F5" s="7"/>
      <c r="G5" s="7"/>
      <c r="H5" s="30"/>
      <c r="I5" s="40"/>
      <c r="J5" s="9"/>
      <c r="K5" s="8"/>
      <c r="L5" s="8"/>
      <c r="M5" s="8"/>
      <c r="N5" s="8"/>
      <c r="O5" s="41"/>
      <c r="P5" s="52"/>
      <c r="Q5" s="10"/>
      <c r="R5" s="10"/>
      <c r="S5" s="53"/>
      <c r="T5" s="63"/>
      <c r="U5" s="64"/>
      <c r="V5" s="64"/>
      <c r="W5" s="87">
        <v>1</v>
      </c>
      <c r="X5" s="88"/>
      <c r="Y5" s="73"/>
      <c r="Z5" s="74"/>
      <c r="AA5" s="97"/>
      <c r="AB5" s="100">
        <f>SUM(B5:AA5)</f>
        <v>1</v>
      </c>
    </row>
    <row r="6" spans="1:28">
      <c r="A6" s="27" t="s">
        <v>6</v>
      </c>
      <c r="B6" s="32"/>
      <c r="C6" s="11"/>
      <c r="D6" s="11"/>
      <c r="E6" s="11"/>
      <c r="F6" s="11"/>
      <c r="G6" s="11">
        <v>1</v>
      </c>
      <c r="H6" s="31"/>
      <c r="I6" s="42"/>
      <c r="J6" s="13"/>
      <c r="K6" s="12"/>
      <c r="L6" s="12"/>
      <c r="M6" s="12"/>
      <c r="N6" s="12"/>
      <c r="O6" s="43"/>
      <c r="P6" s="54"/>
      <c r="Q6" s="14"/>
      <c r="R6" s="14"/>
      <c r="S6" s="55"/>
      <c r="T6" s="65"/>
      <c r="U6" s="66"/>
      <c r="V6" s="66"/>
      <c r="W6" s="89"/>
      <c r="X6" s="90"/>
      <c r="Y6" s="77"/>
      <c r="Z6" s="78"/>
      <c r="AA6" s="98"/>
      <c r="AB6" s="100">
        <f t="shared" ref="AB6:AB22" si="0">SUM(B6:AA6)</f>
        <v>1</v>
      </c>
    </row>
    <row r="7" spans="1:28">
      <c r="A7" s="27" t="s">
        <v>47</v>
      </c>
      <c r="B7" s="32"/>
      <c r="C7" s="11"/>
      <c r="D7" s="11"/>
      <c r="E7" s="11"/>
      <c r="F7" s="11"/>
      <c r="G7" s="11"/>
      <c r="H7" s="31"/>
      <c r="I7" s="42">
        <v>1</v>
      </c>
      <c r="J7" s="13"/>
      <c r="K7" s="12"/>
      <c r="L7" s="12"/>
      <c r="M7" s="12"/>
      <c r="N7" s="12"/>
      <c r="O7" s="43"/>
      <c r="P7" s="54"/>
      <c r="Q7" s="14"/>
      <c r="R7" s="14"/>
      <c r="S7" s="55"/>
      <c r="T7" s="65"/>
      <c r="U7" s="66"/>
      <c r="V7" s="66"/>
      <c r="W7" s="89"/>
      <c r="X7" s="90"/>
      <c r="Y7" s="77"/>
      <c r="Z7" s="78"/>
      <c r="AA7" s="98"/>
      <c r="AB7" s="100">
        <f t="shared" si="0"/>
        <v>1</v>
      </c>
    </row>
    <row r="8" spans="1:28">
      <c r="A8" s="27" t="s">
        <v>43</v>
      </c>
      <c r="B8" s="32"/>
      <c r="C8" s="11"/>
      <c r="D8" s="11"/>
      <c r="E8" s="11"/>
      <c r="F8" s="11"/>
      <c r="G8" s="11"/>
      <c r="H8" s="31"/>
      <c r="I8" s="42"/>
      <c r="J8" s="13"/>
      <c r="K8" s="12"/>
      <c r="L8" s="12"/>
      <c r="M8" s="12"/>
      <c r="N8" s="12"/>
      <c r="O8" s="43"/>
      <c r="P8" s="54"/>
      <c r="Q8" s="14"/>
      <c r="R8" s="14"/>
      <c r="S8" s="55"/>
      <c r="T8" s="65"/>
      <c r="U8" s="66"/>
      <c r="V8" s="66"/>
      <c r="W8" s="89"/>
      <c r="X8" s="90"/>
      <c r="Y8" s="77"/>
      <c r="Z8" s="78"/>
      <c r="AA8" s="98"/>
      <c r="AB8" s="100">
        <f t="shared" si="0"/>
        <v>0</v>
      </c>
    </row>
    <row r="9" spans="1:28">
      <c r="A9" s="27" t="s">
        <v>5</v>
      </c>
      <c r="B9" s="32"/>
      <c r="C9" s="11"/>
      <c r="D9" s="11"/>
      <c r="E9" s="11"/>
      <c r="F9" s="11"/>
      <c r="G9" s="11"/>
      <c r="H9" s="31"/>
      <c r="I9" s="42"/>
      <c r="J9" s="13"/>
      <c r="K9" s="12"/>
      <c r="L9" s="12"/>
      <c r="M9" s="12"/>
      <c r="N9" s="12"/>
      <c r="O9" s="43"/>
      <c r="P9" s="54">
        <v>1</v>
      </c>
      <c r="Q9" s="14"/>
      <c r="R9" s="14"/>
      <c r="S9" s="55"/>
      <c r="T9" s="65"/>
      <c r="U9" s="66"/>
      <c r="V9" s="66"/>
      <c r="W9" s="89"/>
      <c r="X9" s="90"/>
      <c r="Y9" s="77"/>
      <c r="Z9" s="78"/>
      <c r="AA9" s="98"/>
      <c r="AB9" s="100">
        <f t="shared" si="0"/>
        <v>1</v>
      </c>
    </row>
    <row r="10" spans="1:28">
      <c r="A10" s="27" t="s">
        <v>0</v>
      </c>
      <c r="B10" s="32"/>
      <c r="C10" s="11"/>
      <c r="D10" s="11">
        <v>1</v>
      </c>
      <c r="E10" s="11"/>
      <c r="F10" s="11"/>
      <c r="G10" s="11"/>
      <c r="H10" s="31"/>
      <c r="I10" s="42"/>
      <c r="J10" s="13"/>
      <c r="K10" s="12"/>
      <c r="L10" s="12"/>
      <c r="M10" s="12"/>
      <c r="N10" s="12"/>
      <c r="O10" s="43"/>
      <c r="P10" s="54"/>
      <c r="Q10" s="14"/>
      <c r="R10" s="14"/>
      <c r="S10" s="55"/>
      <c r="T10" s="65"/>
      <c r="U10" s="66"/>
      <c r="V10" s="66"/>
      <c r="W10" s="89"/>
      <c r="X10" s="90"/>
      <c r="Y10" s="77"/>
      <c r="Z10" s="78"/>
      <c r="AA10" s="98"/>
      <c r="AB10" s="100">
        <f t="shared" si="0"/>
        <v>1</v>
      </c>
    </row>
    <row r="11" spans="1:28">
      <c r="A11" s="27" t="s">
        <v>1</v>
      </c>
      <c r="B11" s="32"/>
      <c r="C11" s="11"/>
      <c r="D11" s="11"/>
      <c r="E11" s="11"/>
      <c r="F11" s="11"/>
      <c r="G11" s="11"/>
      <c r="H11" s="31"/>
      <c r="I11" s="42"/>
      <c r="J11" s="13"/>
      <c r="K11" s="12"/>
      <c r="L11" s="12"/>
      <c r="M11" s="12"/>
      <c r="N11" s="12"/>
      <c r="O11" s="43"/>
      <c r="P11" s="54"/>
      <c r="Q11" s="14"/>
      <c r="R11" s="14"/>
      <c r="S11" s="55"/>
      <c r="T11" s="65"/>
      <c r="U11" s="66"/>
      <c r="V11" s="66"/>
      <c r="W11" s="89"/>
      <c r="X11" s="90"/>
      <c r="Y11" s="77"/>
      <c r="Z11" s="78"/>
      <c r="AA11" s="98"/>
      <c r="AB11" s="100">
        <f t="shared" si="0"/>
        <v>0</v>
      </c>
    </row>
    <row r="12" spans="1:28">
      <c r="A12" s="27" t="s">
        <v>8</v>
      </c>
      <c r="B12" s="33"/>
      <c r="C12" s="15"/>
      <c r="D12" s="15"/>
      <c r="E12" s="15"/>
      <c r="F12" s="15"/>
      <c r="G12" s="15"/>
      <c r="H12" s="34"/>
      <c r="I12" s="44"/>
      <c r="J12" s="17"/>
      <c r="K12" s="16"/>
      <c r="L12" s="16"/>
      <c r="M12" s="16"/>
      <c r="N12" s="16"/>
      <c r="O12" s="45"/>
      <c r="P12" s="56"/>
      <c r="Q12" s="18"/>
      <c r="R12" s="18"/>
      <c r="S12" s="57"/>
      <c r="T12" s="67"/>
      <c r="U12" s="68"/>
      <c r="V12" s="68"/>
      <c r="W12" s="91"/>
      <c r="X12" s="92"/>
      <c r="Y12" s="79"/>
      <c r="Z12" s="80"/>
      <c r="AA12" s="99"/>
      <c r="AB12" s="100">
        <f t="shared" si="0"/>
        <v>0</v>
      </c>
    </row>
    <row r="13" spans="1:28">
      <c r="A13" s="27" t="s">
        <v>2</v>
      </c>
      <c r="B13" s="32"/>
      <c r="C13" s="11"/>
      <c r="D13" s="11"/>
      <c r="E13" s="11">
        <v>1</v>
      </c>
      <c r="F13" s="11"/>
      <c r="G13" s="11"/>
      <c r="H13" s="31"/>
      <c r="I13" s="42"/>
      <c r="J13" s="13"/>
      <c r="K13" s="12"/>
      <c r="L13" s="12"/>
      <c r="M13" s="12"/>
      <c r="N13" s="12"/>
      <c r="O13" s="43"/>
      <c r="P13" s="54"/>
      <c r="Q13" s="14"/>
      <c r="R13" s="14"/>
      <c r="S13" s="55"/>
      <c r="T13" s="65"/>
      <c r="U13" s="66"/>
      <c r="V13" s="66"/>
      <c r="W13" s="89"/>
      <c r="X13" s="90"/>
      <c r="Y13" s="77"/>
      <c r="Z13" s="78"/>
      <c r="AA13" s="98"/>
      <c r="AB13" s="100">
        <f t="shared" si="0"/>
        <v>1</v>
      </c>
    </row>
    <row r="14" spans="1:28">
      <c r="A14" s="27" t="s">
        <v>3</v>
      </c>
      <c r="B14" s="32"/>
      <c r="C14" s="11"/>
      <c r="D14" s="11"/>
      <c r="E14" s="11"/>
      <c r="F14" s="11"/>
      <c r="G14" s="11">
        <v>1</v>
      </c>
      <c r="H14" s="31"/>
      <c r="I14" s="42">
        <v>1</v>
      </c>
      <c r="J14" s="12"/>
      <c r="K14" s="12">
        <v>1</v>
      </c>
      <c r="L14" s="12"/>
      <c r="M14" s="12"/>
      <c r="N14" s="12"/>
      <c r="O14" s="43"/>
      <c r="P14" s="54"/>
      <c r="Q14" s="14"/>
      <c r="R14" s="14"/>
      <c r="S14" s="55"/>
      <c r="T14" s="65"/>
      <c r="U14" s="66"/>
      <c r="V14" s="66"/>
      <c r="W14" s="89"/>
      <c r="X14" s="90"/>
      <c r="Y14" s="77"/>
      <c r="Z14" s="78"/>
      <c r="AA14" s="98"/>
      <c r="AB14" s="100">
        <f t="shared" si="0"/>
        <v>3</v>
      </c>
    </row>
    <row r="15" spans="1:28">
      <c r="A15" s="27" t="s">
        <v>7</v>
      </c>
      <c r="B15" s="32"/>
      <c r="C15" s="11"/>
      <c r="D15" s="11"/>
      <c r="E15" s="11"/>
      <c r="F15" s="11"/>
      <c r="G15" s="11"/>
      <c r="H15" s="31"/>
      <c r="I15" s="42"/>
      <c r="J15" s="13"/>
      <c r="K15" s="12"/>
      <c r="L15" s="12"/>
      <c r="M15" s="12"/>
      <c r="N15" s="12"/>
      <c r="O15" s="43"/>
      <c r="P15" s="54"/>
      <c r="Q15" s="14"/>
      <c r="R15" s="14"/>
      <c r="S15" s="55"/>
      <c r="T15" s="65">
        <v>1</v>
      </c>
      <c r="U15" s="66"/>
      <c r="V15" s="66"/>
      <c r="W15" s="89"/>
      <c r="X15" s="90"/>
      <c r="Y15" s="77"/>
      <c r="Z15" s="78"/>
      <c r="AA15" s="98"/>
      <c r="AB15" s="100">
        <f t="shared" si="0"/>
        <v>1</v>
      </c>
    </row>
    <row r="16" spans="1:28">
      <c r="A16" s="28" t="s">
        <v>41</v>
      </c>
      <c r="B16" s="35"/>
      <c r="C16" s="21"/>
      <c r="D16" s="21"/>
      <c r="E16" s="21"/>
      <c r="F16" s="21"/>
      <c r="G16" s="21"/>
      <c r="H16" s="36"/>
      <c r="I16" s="46"/>
      <c r="J16" s="23"/>
      <c r="K16" s="22"/>
      <c r="L16" s="22"/>
      <c r="M16" s="22"/>
      <c r="N16" s="22"/>
      <c r="O16" s="47"/>
      <c r="P16" s="58"/>
      <c r="Q16" s="24"/>
      <c r="R16" s="24"/>
      <c r="S16" s="59"/>
      <c r="T16" s="69"/>
      <c r="U16" s="70"/>
      <c r="V16" s="70"/>
      <c r="W16" s="93"/>
      <c r="X16" s="94"/>
      <c r="Y16" s="75"/>
      <c r="Z16" s="76"/>
      <c r="AA16" s="97"/>
      <c r="AB16" s="101">
        <f t="shared" si="0"/>
        <v>0</v>
      </c>
    </row>
    <row r="17" spans="1:28">
      <c r="A17" s="28" t="s">
        <v>45</v>
      </c>
      <c r="B17" s="35">
        <v>1</v>
      </c>
      <c r="C17" s="21"/>
      <c r="D17" s="21"/>
      <c r="E17" s="21"/>
      <c r="F17" s="21"/>
      <c r="G17" s="21"/>
      <c r="H17" s="36"/>
      <c r="I17" s="46"/>
      <c r="J17" s="23"/>
      <c r="K17" s="22"/>
      <c r="L17" s="22"/>
      <c r="M17" s="22"/>
      <c r="N17" s="22"/>
      <c r="O17" s="47"/>
      <c r="P17" s="58"/>
      <c r="Q17" s="24"/>
      <c r="R17" s="24"/>
      <c r="S17" s="59"/>
      <c r="T17" s="69"/>
      <c r="U17" s="70"/>
      <c r="V17" s="70"/>
      <c r="W17" s="93"/>
      <c r="X17" s="94"/>
      <c r="Y17" s="75"/>
      <c r="Z17" s="76"/>
      <c r="AA17" s="97"/>
      <c r="AB17" s="101">
        <f t="shared" si="0"/>
        <v>1</v>
      </c>
    </row>
    <row r="18" spans="1:28">
      <c r="A18" s="28" t="s">
        <v>42</v>
      </c>
      <c r="B18" s="35"/>
      <c r="C18" s="21"/>
      <c r="D18" s="21"/>
      <c r="E18" s="21"/>
      <c r="F18" s="21"/>
      <c r="G18" s="21"/>
      <c r="H18" s="36"/>
      <c r="I18" s="46"/>
      <c r="J18" s="23"/>
      <c r="K18" s="22"/>
      <c r="L18" s="22"/>
      <c r="M18" s="22"/>
      <c r="N18" s="22"/>
      <c r="O18" s="47"/>
      <c r="P18" s="58"/>
      <c r="Q18" s="24"/>
      <c r="R18" s="24"/>
      <c r="S18" s="59"/>
      <c r="T18" s="69"/>
      <c r="U18" s="70"/>
      <c r="V18" s="70"/>
      <c r="W18" s="93"/>
      <c r="X18" s="94"/>
      <c r="Y18" s="75"/>
      <c r="Z18" s="76"/>
      <c r="AA18" s="97"/>
      <c r="AB18" s="101">
        <f t="shared" si="0"/>
        <v>0</v>
      </c>
    </row>
    <row r="19" spans="1:28">
      <c r="A19" s="28" t="s">
        <v>46</v>
      </c>
      <c r="B19" s="35"/>
      <c r="C19" s="21"/>
      <c r="D19" s="21"/>
      <c r="E19" s="21"/>
      <c r="F19" s="21"/>
      <c r="G19" s="21"/>
      <c r="H19" s="36"/>
      <c r="I19" s="46"/>
      <c r="J19" s="23"/>
      <c r="K19" s="22"/>
      <c r="L19" s="22"/>
      <c r="M19" s="22"/>
      <c r="N19" s="22"/>
      <c r="O19" s="47"/>
      <c r="P19" s="58"/>
      <c r="Q19" s="24"/>
      <c r="R19" s="24"/>
      <c r="S19" s="59"/>
      <c r="T19" s="69"/>
      <c r="U19" s="70"/>
      <c r="V19" s="70"/>
      <c r="W19" s="93"/>
      <c r="X19" s="94"/>
      <c r="Y19" s="75"/>
      <c r="Z19" s="76"/>
      <c r="AA19" s="97"/>
      <c r="AB19" s="101">
        <f t="shared" si="0"/>
        <v>0</v>
      </c>
    </row>
    <row r="20" spans="1:28">
      <c r="A20" s="28" t="s">
        <v>49</v>
      </c>
      <c r="B20" s="35"/>
      <c r="C20" s="21"/>
      <c r="D20" s="21"/>
      <c r="E20" s="21"/>
      <c r="F20" s="21"/>
      <c r="G20" s="21"/>
      <c r="H20" s="36"/>
      <c r="I20" s="46"/>
      <c r="J20" s="23"/>
      <c r="K20" s="22"/>
      <c r="L20" s="22"/>
      <c r="M20" s="22"/>
      <c r="N20" s="22"/>
      <c r="O20" s="47"/>
      <c r="P20" s="58"/>
      <c r="Q20" s="24"/>
      <c r="R20" s="24"/>
      <c r="S20" s="59"/>
      <c r="T20" s="69"/>
      <c r="U20" s="70"/>
      <c r="V20" s="70"/>
      <c r="W20" s="93"/>
      <c r="X20" s="94"/>
      <c r="Y20" s="75"/>
      <c r="Z20" s="76"/>
      <c r="AA20" s="97"/>
      <c r="AB20" s="101">
        <f t="shared" si="0"/>
        <v>0</v>
      </c>
    </row>
    <row r="21" spans="1:28">
      <c r="A21" s="27" t="s">
        <v>50</v>
      </c>
      <c r="B21" s="32"/>
      <c r="C21" s="11"/>
      <c r="D21" s="11"/>
      <c r="E21" s="11"/>
      <c r="F21" s="11"/>
      <c r="G21" s="11"/>
      <c r="H21" s="31"/>
      <c r="I21" s="42">
        <v>1</v>
      </c>
      <c r="J21" s="13"/>
      <c r="K21" s="12"/>
      <c r="L21" s="12"/>
      <c r="M21" s="12"/>
      <c r="N21" s="12"/>
      <c r="O21" s="43"/>
      <c r="P21" s="54"/>
      <c r="Q21" s="14"/>
      <c r="R21" s="14"/>
      <c r="S21" s="55"/>
      <c r="T21" s="65"/>
      <c r="U21" s="66"/>
      <c r="V21" s="66"/>
      <c r="W21" s="89"/>
      <c r="X21" s="90"/>
      <c r="Y21" s="77"/>
      <c r="Z21" s="78"/>
      <c r="AA21" s="98"/>
      <c r="AB21" s="100">
        <f t="shared" si="0"/>
        <v>1</v>
      </c>
    </row>
    <row r="22" spans="1:28">
      <c r="A22" s="27" t="s">
        <v>4</v>
      </c>
      <c r="B22" s="37"/>
      <c r="C22" s="38"/>
      <c r="D22" s="38"/>
      <c r="E22" s="38"/>
      <c r="F22" s="38"/>
      <c r="G22" s="38"/>
      <c r="H22" s="39"/>
      <c r="I22" s="48"/>
      <c r="J22" s="49"/>
      <c r="K22" s="50">
        <v>1</v>
      </c>
      <c r="L22" s="50"/>
      <c r="M22" s="50">
        <v>1</v>
      </c>
      <c r="N22" s="50"/>
      <c r="O22" s="51"/>
      <c r="P22" s="60"/>
      <c r="Q22" s="61"/>
      <c r="R22" s="61"/>
      <c r="S22" s="62"/>
      <c r="T22" s="71"/>
      <c r="U22" s="72"/>
      <c r="V22" s="72"/>
      <c r="W22" s="95"/>
      <c r="X22" s="96"/>
      <c r="Y22" s="81"/>
      <c r="Z22" s="82"/>
      <c r="AA22" s="98"/>
      <c r="AB22" s="100">
        <f t="shared" si="0"/>
        <v>2</v>
      </c>
    </row>
    <row r="23" spans="1:28">
      <c r="A23" s="25" t="s">
        <v>10</v>
      </c>
      <c r="B23" s="26">
        <f t="shared" ref="B23:V23" si="1">SUM(B6:B22)</f>
        <v>1</v>
      </c>
      <c r="C23" s="26">
        <f t="shared" si="1"/>
        <v>0</v>
      </c>
      <c r="D23" s="26">
        <f t="shared" si="1"/>
        <v>1</v>
      </c>
      <c r="E23" s="26">
        <f t="shared" si="1"/>
        <v>1</v>
      </c>
      <c r="F23" s="26">
        <f t="shared" si="1"/>
        <v>0</v>
      </c>
      <c r="G23" s="26">
        <f t="shared" si="1"/>
        <v>2</v>
      </c>
      <c r="H23" s="26">
        <f t="shared" si="1"/>
        <v>0</v>
      </c>
      <c r="I23" s="26">
        <f t="shared" si="1"/>
        <v>3</v>
      </c>
      <c r="J23" s="26">
        <f t="shared" si="1"/>
        <v>0</v>
      </c>
      <c r="K23" s="26">
        <f t="shared" si="1"/>
        <v>2</v>
      </c>
      <c r="L23" s="26">
        <f t="shared" si="1"/>
        <v>0</v>
      </c>
      <c r="M23" s="26">
        <f t="shared" si="1"/>
        <v>1</v>
      </c>
      <c r="N23" s="26">
        <f t="shared" si="1"/>
        <v>0</v>
      </c>
      <c r="O23" s="26">
        <f t="shared" si="1"/>
        <v>0</v>
      </c>
      <c r="P23" s="26">
        <f t="shared" si="1"/>
        <v>1</v>
      </c>
      <c r="Q23" s="26">
        <f t="shared" si="1"/>
        <v>0</v>
      </c>
      <c r="R23" s="26">
        <f t="shared" si="1"/>
        <v>0</v>
      </c>
      <c r="S23" s="26">
        <f t="shared" si="1"/>
        <v>0</v>
      </c>
      <c r="T23" s="26">
        <f t="shared" si="1"/>
        <v>1</v>
      </c>
      <c r="U23" s="26">
        <f t="shared" si="1"/>
        <v>0</v>
      </c>
      <c r="V23" s="26">
        <f t="shared" si="1"/>
        <v>0</v>
      </c>
      <c r="W23" s="26">
        <f>SUM(W5:W22)</f>
        <v>1</v>
      </c>
      <c r="X23" s="26">
        <f>SUM(X5:X22)</f>
        <v>0</v>
      </c>
      <c r="Y23" s="26">
        <f>SUM(Y6:Y22)</f>
        <v>0</v>
      </c>
      <c r="Z23" s="26">
        <f>SUM(Z6:Z22)</f>
        <v>0</v>
      </c>
      <c r="AA23" s="26">
        <f>SUM(AA6:AA22)</f>
        <v>0</v>
      </c>
      <c r="AB23" s="26">
        <f>SUM(AB5:AB22)</f>
        <v>14</v>
      </c>
    </row>
    <row r="25" spans="1:28" s="1" customFormat="1">
      <c r="A25" s="3" t="s">
        <v>12</v>
      </c>
      <c r="B25" s="1">
        <f>SUM(B23:H23)</f>
        <v>5</v>
      </c>
      <c r="J25"/>
      <c r="AA25" s="2"/>
      <c r="AB25"/>
    </row>
    <row r="26" spans="1:28" s="1" customFormat="1">
      <c r="A26" s="3" t="s">
        <v>28</v>
      </c>
      <c r="B26" s="1">
        <f>SUM(I23:O23)</f>
        <v>6</v>
      </c>
      <c r="J26"/>
      <c r="AA26" s="2"/>
      <c r="AB26"/>
    </row>
    <row r="27" spans="1:28" s="1" customFormat="1">
      <c r="A27" s="3" t="s">
        <v>27</v>
      </c>
      <c r="B27" s="1">
        <f>SUM(P23:S23)</f>
        <v>1</v>
      </c>
      <c r="J27"/>
      <c r="AA27" s="2"/>
      <c r="AB27"/>
    </row>
    <row r="28" spans="1:28" s="1" customFormat="1">
      <c r="A28" s="3" t="s">
        <v>35</v>
      </c>
      <c r="B28" s="1">
        <f>T23</f>
        <v>1</v>
      </c>
      <c r="J28"/>
      <c r="AA28" s="2"/>
      <c r="AB28"/>
    </row>
    <row r="29" spans="1:28" s="1" customFormat="1">
      <c r="A29" s="3" t="s">
        <v>25</v>
      </c>
      <c r="B29" s="1">
        <f>W23+X23</f>
        <v>1</v>
      </c>
      <c r="J29"/>
      <c r="AA29" s="2"/>
      <c r="AB29"/>
    </row>
    <row r="30" spans="1:28" s="1" customFormat="1">
      <c r="A30" s="3" t="s">
        <v>29</v>
      </c>
      <c r="B30" s="1">
        <f>Y23+Z23</f>
        <v>0</v>
      </c>
      <c r="J30"/>
      <c r="AA30" s="2"/>
      <c r="AB30"/>
    </row>
    <row r="31" spans="1:28" s="1" customFormat="1">
      <c r="A31" s="3" t="s">
        <v>26</v>
      </c>
      <c r="B31" s="1">
        <v>1</v>
      </c>
      <c r="J31"/>
      <c r="AA31" s="2"/>
      <c r="AB31"/>
    </row>
    <row r="32" spans="1:28" s="1" customFormat="1">
      <c r="A32" s="3" t="s">
        <v>30</v>
      </c>
      <c r="B32" s="1">
        <f>AA23</f>
        <v>0</v>
      </c>
      <c r="J32"/>
      <c r="Q32" s="4"/>
      <c r="AA32" s="2"/>
      <c r="AB32"/>
    </row>
    <row r="33" spans="1:28" s="1" customFormat="1">
      <c r="A33" s="3" t="s">
        <v>31</v>
      </c>
      <c r="B33" s="1">
        <f>SUM(B25:B32)</f>
        <v>15</v>
      </c>
      <c r="J33"/>
      <c r="AA33" s="2"/>
      <c r="AB33"/>
    </row>
    <row r="34" spans="1:28" s="1" customFormat="1">
      <c r="J34"/>
      <c r="AA34" s="2"/>
      <c r="AB34"/>
    </row>
    <row r="37" spans="1:28" s="1" customFormat="1">
      <c r="A37"/>
      <c r="J37"/>
      <c r="O37" s="20"/>
      <c r="AA37" s="2"/>
      <c r="AB37"/>
    </row>
    <row r="41" spans="1:28" s="1" customFormat="1">
      <c r="A41"/>
      <c r="J41"/>
      <c r="U41" s="5"/>
      <c r="AA41" s="2"/>
      <c r="AB41"/>
    </row>
    <row r="42" spans="1:28" s="1" customFormat="1">
      <c r="A42"/>
      <c r="J42"/>
      <c r="U42" s="5"/>
      <c r="AA42" s="2"/>
      <c r="AB42"/>
    </row>
    <row r="46" spans="1:28" s="1" customFormat="1">
      <c r="A46" s="19"/>
      <c r="J46"/>
      <c r="AA46" s="2"/>
      <c r="AB46"/>
    </row>
    <row r="60" spans="1:28" s="1" customFormat="1">
      <c r="A60"/>
      <c r="E60" s="4"/>
      <c r="J60"/>
      <c r="AA60" s="2"/>
      <c r="AB60"/>
    </row>
    <row r="61" spans="1:28" s="1" customFormat="1">
      <c r="A61"/>
      <c r="E61" s="6"/>
      <c r="G61" s="5"/>
      <c r="J61"/>
      <c r="AA61" s="2"/>
      <c r="AB61"/>
    </row>
  </sheetData>
  <sheetProtection password="C76B" sheet="1" objects="1" scenarios="1"/>
  <mergeCells count="9">
    <mergeCell ref="A1:AB1"/>
    <mergeCell ref="A2:A4"/>
    <mergeCell ref="B2:AA2"/>
    <mergeCell ref="AB2:AB4"/>
    <mergeCell ref="B3:H3"/>
    <mergeCell ref="I3:O3"/>
    <mergeCell ref="P3:S3"/>
    <mergeCell ref="W3:X3"/>
    <mergeCell ref="Y3:Z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AB61"/>
  <sheetViews>
    <sheetView zoomScale="80" zoomScaleNormal="80" workbookViewId="0">
      <selection activeCell="A21" sqref="A21:XFD21"/>
    </sheetView>
  </sheetViews>
  <sheetFormatPr defaultRowHeight="15"/>
  <cols>
    <col min="1" max="1" width="18.140625" customWidth="1"/>
    <col min="2" max="2" width="10.140625" style="1" customWidth="1"/>
    <col min="3" max="9" width="7.7109375" style="1" customWidth="1"/>
    <col min="10" max="10" width="7.7109375" customWidth="1"/>
    <col min="11" max="11" width="7.7109375" style="1" customWidth="1"/>
    <col min="12" max="13" width="8.5703125" style="1" customWidth="1"/>
    <col min="14" max="18" width="7.7109375" style="1" customWidth="1"/>
    <col min="19" max="19" width="6.42578125" style="1" customWidth="1"/>
    <col min="20" max="20" width="10.7109375" style="1" customWidth="1"/>
    <col min="21" max="21" width="8.140625" style="1" customWidth="1"/>
    <col min="22" max="22" width="14.5703125" style="1" customWidth="1"/>
    <col min="23" max="24" width="7.85546875" style="1" customWidth="1"/>
    <col min="25" max="26" width="7.7109375" style="1" customWidth="1"/>
    <col min="27" max="27" width="8.7109375" style="2" bestFit="1" customWidth="1"/>
    <col min="28" max="28" width="10.42578125" customWidth="1"/>
  </cols>
  <sheetData>
    <row r="1" spans="1:28" ht="30" customHeight="1">
      <c r="A1" s="290" t="s">
        <v>48</v>
      </c>
      <c r="B1" s="290"/>
      <c r="C1" s="290"/>
      <c r="D1" s="290"/>
      <c r="E1" s="290"/>
      <c r="F1" s="290"/>
      <c r="G1" s="290"/>
      <c r="H1" s="290"/>
      <c r="I1" s="290"/>
      <c r="J1" s="290"/>
      <c r="K1" s="290"/>
      <c r="L1" s="290"/>
      <c r="M1" s="290"/>
      <c r="N1" s="290"/>
      <c r="O1" s="290"/>
      <c r="P1" s="290"/>
      <c r="Q1" s="290"/>
      <c r="R1" s="290"/>
      <c r="S1" s="290"/>
      <c r="T1" s="290"/>
      <c r="U1" s="290"/>
      <c r="V1" s="290"/>
      <c r="W1" s="290"/>
      <c r="X1" s="290"/>
      <c r="Y1" s="290"/>
      <c r="Z1" s="290"/>
      <c r="AA1" s="290"/>
      <c r="AB1" s="290"/>
    </row>
    <row r="2" spans="1:28" ht="21.75" customHeight="1">
      <c r="A2" s="291" t="s">
        <v>34</v>
      </c>
      <c r="B2" s="293" t="s">
        <v>33</v>
      </c>
      <c r="C2" s="292"/>
      <c r="D2" s="292"/>
      <c r="E2" s="292"/>
      <c r="F2" s="292"/>
      <c r="G2" s="292"/>
      <c r="H2" s="292"/>
      <c r="I2" s="292"/>
      <c r="J2" s="292"/>
      <c r="K2" s="292"/>
      <c r="L2" s="292"/>
      <c r="M2" s="292"/>
      <c r="N2" s="292"/>
      <c r="O2" s="292"/>
      <c r="P2" s="292"/>
      <c r="Q2" s="292"/>
      <c r="R2" s="292"/>
      <c r="S2" s="292"/>
      <c r="T2" s="292"/>
      <c r="U2" s="292"/>
      <c r="V2" s="292"/>
      <c r="W2" s="292"/>
      <c r="X2" s="292"/>
      <c r="Y2" s="292"/>
      <c r="Z2" s="292"/>
      <c r="AA2" s="291"/>
      <c r="AB2" s="293" t="s">
        <v>10</v>
      </c>
    </row>
    <row r="3" spans="1:28" ht="28.5" customHeight="1">
      <c r="A3" s="292"/>
      <c r="B3" s="294" t="s">
        <v>12</v>
      </c>
      <c r="C3" s="294"/>
      <c r="D3" s="294"/>
      <c r="E3" s="294"/>
      <c r="F3" s="294"/>
      <c r="G3" s="294"/>
      <c r="H3" s="294"/>
      <c r="I3" s="294" t="s">
        <v>28</v>
      </c>
      <c r="J3" s="294"/>
      <c r="K3" s="294"/>
      <c r="L3" s="294"/>
      <c r="M3" s="294"/>
      <c r="N3" s="294"/>
      <c r="O3" s="294"/>
      <c r="P3" s="294" t="s">
        <v>27</v>
      </c>
      <c r="Q3" s="294"/>
      <c r="R3" s="294"/>
      <c r="S3" s="294"/>
      <c r="T3" s="83" t="s">
        <v>36</v>
      </c>
      <c r="U3" s="83" t="s">
        <v>37</v>
      </c>
      <c r="V3" s="106" t="s">
        <v>26</v>
      </c>
      <c r="W3" s="295" t="s">
        <v>25</v>
      </c>
      <c r="X3" s="296"/>
      <c r="Y3" s="295" t="s">
        <v>23</v>
      </c>
      <c r="Z3" s="296"/>
      <c r="AA3" s="84" t="s">
        <v>38</v>
      </c>
      <c r="AB3" s="293"/>
    </row>
    <row r="4" spans="1:28">
      <c r="A4" s="292"/>
      <c r="B4" s="85" t="s">
        <v>51</v>
      </c>
      <c r="C4" s="85" t="s">
        <v>13</v>
      </c>
      <c r="D4" s="85" t="s">
        <v>14</v>
      </c>
      <c r="E4" s="85" t="s">
        <v>15</v>
      </c>
      <c r="F4" s="85" t="s">
        <v>18</v>
      </c>
      <c r="G4" s="85" t="s">
        <v>17</v>
      </c>
      <c r="H4" s="85" t="s">
        <v>22</v>
      </c>
      <c r="I4" s="85" t="s">
        <v>24</v>
      </c>
      <c r="J4" s="85" t="s">
        <v>32</v>
      </c>
      <c r="K4" s="85" t="s">
        <v>17</v>
      </c>
      <c r="L4" s="85" t="s">
        <v>21</v>
      </c>
      <c r="M4" s="85" t="s">
        <v>40</v>
      </c>
      <c r="N4" s="85" t="s">
        <v>22</v>
      </c>
      <c r="O4" s="85" t="s">
        <v>20</v>
      </c>
      <c r="P4" s="85" t="s">
        <v>17</v>
      </c>
      <c r="Q4" s="85" t="s">
        <v>19</v>
      </c>
      <c r="R4" s="85" t="s">
        <v>11</v>
      </c>
      <c r="S4" s="85" t="s">
        <v>18</v>
      </c>
      <c r="T4" s="86" t="s">
        <v>17</v>
      </c>
      <c r="U4" s="86" t="s">
        <v>15</v>
      </c>
      <c r="V4" s="86" t="s">
        <v>39</v>
      </c>
      <c r="W4" s="85" t="s">
        <v>17</v>
      </c>
      <c r="X4" s="85" t="s">
        <v>44</v>
      </c>
      <c r="Y4" s="85" t="s">
        <v>17</v>
      </c>
      <c r="Z4" s="85" t="s">
        <v>24</v>
      </c>
      <c r="AA4" s="85" t="s">
        <v>16</v>
      </c>
      <c r="AB4" s="293"/>
    </row>
    <row r="5" spans="1:28">
      <c r="A5" s="27" t="s">
        <v>9</v>
      </c>
      <c r="B5" s="29"/>
      <c r="C5" s="7"/>
      <c r="D5" s="7"/>
      <c r="E5" s="7"/>
      <c r="F5" s="7"/>
      <c r="G5" s="7"/>
      <c r="H5" s="30"/>
      <c r="I5" s="40"/>
      <c r="J5" s="9"/>
      <c r="K5" s="8"/>
      <c r="L5" s="8"/>
      <c r="M5" s="8"/>
      <c r="N5" s="8"/>
      <c r="O5" s="41"/>
      <c r="P5" s="52"/>
      <c r="Q5" s="10"/>
      <c r="R5" s="10"/>
      <c r="S5" s="53"/>
      <c r="T5" s="63"/>
      <c r="U5" s="64"/>
      <c r="V5" s="64"/>
      <c r="W5" s="87">
        <v>1</v>
      </c>
      <c r="X5" s="88"/>
      <c r="Y5" s="73"/>
      <c r="Z5" s="74"/>
      <c r="AA5" s="97"/>
      <c r="AB5" s="100">
        <f>SUM(B5:AA5)</f>
        <v>1</v>
      </c>
    </row>
    <row r="6" spans="1:28">
      <c r="A6" s="27" t="s">
        <v>6</v>
      </c>
      <c r="B6" s="32"/>
      <c r="C6" s="11"/>
      <c r="D6" s="11"/>
      <c r="E6" s="11"/>
      <c r="F6" s="11"/>
      <c r="G6" s="11">
        <v>1</v>
      </c>
      <c r="H6" s="31"/>
      <c r="I6" s="42"/>
      <c r="J6" s="13"/>
      <c r="K6" s="12"/>
      <c r="L6" s="12"/>
      <c r="M6" s="12"/>
      <c r="N6" s="12"/>
      <c r="O6" s="43"/>
      <c r="P6" s="54"/>
      <c r="Q6" s="14"/>
      <c r="R6" s="14"/>
      <c r="S6" s="55"/>
      <c r="T6" s="65"/>
      <c r="U6" s="66"/>
      <c r="V6" s="66"/>
      <c r="W6" s="89"/>
      <c r="X6" s="90"/>
      <c r="Y6" s="77"/>
      <c r="Z6" s="78"/>
      <c r="AA6" s="98"/>
      <c r="AB6" s="100">
        <f t="shared" ref="AB6:AB22" si="0">SUM(B6:AA6)</f>
        <v>1</v>
      </c>
    </row>
    <row r="7" spans="1:28">
      <c r="A7" s="27" t="s">
        <v>47</v>
      </c>
      <c r="B7" s="32"/>
      <c r="C7" s="11"/>
      <c r="D7" s="11"/>
      <c r="E7" s="11"/>
      <c r="F7" s="11"/>
      <c r="G7" s="11"/>
      <c r="H7" s="31"/>
      <c r="I7" s="42">
        <v>1</v>
      </c>
      <c r="J7" s="13"/>
      <c r="K7" s="12"/>
      <c r="L7" s="12"/>
      <c r="M7" s="12"/>
      <c r="N7" s="12"/>
      <c r="O7" s="43"/>
      <c r="P7" s="54"/>
      <c r="Q7" s="14"/>
      <c r="R7" s="14"/>
      <c r="S7" s="55"/>
      <c r="T7" s="65"/>
      <c r="U7" s="66"/>
      <c r="V7" s="66"/>
      <c r="W7" s="89"/>
      <c r="X7" s="90"/>
      <c r="Y7" s="77"/>
      <c r="Z7" s="78"/>
      <c r="AA7" s="98"/>
      <c r="AB7" s="100">
        <f t="shared" si="0"/>
        <v>1</v>
      </c>
    </row>
    <row r="8" spans="1:28">
      <c r="A8" s="27" t="s">
        <v>43</v>
      </c>
      <c r="B8" s="32"/>
      <c r="C8" s="11"/>
      <c r="D8" s="11"/>
      <c r="E8" s="11"/>
      <c r="F8" s="11"/>
      <c r="G8" s="11"/>
      <c r="H8" s="31"/>
      <c r="I8" s="42"/>
      <c r="J8" s="13"/>
      <c r="K8" s="12"/>
      <c r="L8" s="12"/>
      <c r="M8" s="12"/>
      <c r="N8" s="12"/>
      <c r="O8" s="43"/>
      <c r="P8" s="54"/>
      <c r="Q8" s="14"/>
      <c r="R8" s="14"/>
      <c r="S8" s="55"/>
      <c r="T8" s="65"/>
      <c r="U8" s="66"/>
      <c r="V8" s="66"/>
      <c r="W8" s="89"/>
      <c r="X8" s="90"/>
      <c r="Y8" s="77"/>
      <c r="Z8" s="78"/>
      <c r="AA8" s="98"/>
      <c r="AB8" s="100">
        <f t="shared" si="0"/>
        <v>0</v>
      </c>
    </row>
    <row r="9" spans="1:28">
      <c r="A9" s="27" t="s">
        <v>5</v>
      </c>
      <c r="B9" s="32"/>
      <c r="C9" s="11"/>
      <c r="D9" s="11"/>
      <c r="E9" s="11"/>
      <c r="F9" s="11"/>
      <c r="G9" s="11"/>
      <c r="H9" s="31"/>
      <c r="I9" s="42"/>
      <c r="J9" s="13"/>
      <c r="K9" s="12"/>
      <c r="L9" s="12"/>
      <c r="M9" s="12"/>
      <c r="N9" s="12"/>
      <c r="O9" s="43"/>
      <c r="P9" s="54"/>
      <c r="Q9" s="14"/>
      <c r="R9" s="14"/>
      <c r="S9" s="55"/>
      <c r="T9" s="65"/>
      <c r="U9" s="66"/>
      <c r="V9" s="66"/>
      <c r="W9" s="89"/>
      <c r="X9" s="90"/>
      <c r="Y9" s="77"/>
      <c r="Z9" s="78"/>
      <c r="AA9" s="98"/>
      <c r="AB9" s="100">
        <f t="shared" si="0"/>
        <v>0</v>
      </c>
    </row>
    <row r="10" spans="1:28">
      <c r="A10" s="27" t="s">
        <v>0</v>
      </c>
      <c r="B10" s="32"/>
      <c r="C10" s="11"/>
      <c r="D10" s="11"/>
      <c r="E10" s="11"/>
      <c r="F10" s="11"/>
      <c r="G10" s="11"/>
      <c r="H10" s="31"/>
      <c r="I10" s="42"/>
      <c r="J10" s="13"/>
      <c r="K10" s="12"/>
      <c r="L10" s="12"/>
      <c r="M10" s="12"/>
      <c r="N10" s="12"/>
      <c r="O10" s="43"/>
      <c r="P10" s="54"/>
      <c r="Q10" s="14"/>
      <c r="R10" s="14"/>
      <c r="S10" s="55"/>
      <c r="T10" s="65"/>
      <c r="U10" s="66"/>
      <c r="V10" s="66"/>
      <c r="W10" s="89"/>
      <c r="X10" s="90"/>
      <c r="Y10" s="77"/>
      <c r="Z10" s="78"/>
      <c r="AA10" s="98"/>
      <c r="AB10" s="100">
        <f t="shared" si="0"/>
        <v>0</v>
      </c>
    </row>
    <row r="11" spans="1:28">
      <c r="A11" s="27" t="s">
        <v>1</v>
      </c>
      <c r="B11" s="32"/>
      <c r="C11" s="11"/>
      <c r="D11" s="11"/>
      <c r="E11" s="11"/>
      <c r="F11" s="11"/>
      <c r="G11" s="11"/>
      <c r="H11" s="31"/>
      <c r="I11" s="42"/>
      <c r="J11" s="13"/>
      <c r="K11" s="12"/>
      <c r="L11" s="12"/>
      <c r="M11" s="12"/>
      <c r="N11" s="12"/>
      <c r="O11" s="43"/>
      <c r="P11" s="54"/>
      <c r="Q11" s="14"/>
      <c r="R11" s="14"/>
      <c r="S11" s="55"/>
      <c r="T11" s="65"/>
      <c r="U11" s="66"/>
      <c r="V11" s="66"/>
      <c r="W11" s="89"/>
      <c r="X11" s="90"/>
      <c r="Y11" s="77"/>
      <c r="Z11" s="78"/>
      <c r="AA11" s="98"/>
      <c r="AB11" s="100">
        <f t="shared" si="0"/>
        <v>0</v>
      </c>
    </row>
    <row r="12" spans="1:28">
      <c r="A12" s="27" t="s">
        <v>8</v>
      </c>
      <c r="B12" s="33"/>
      <c r="C12" s="15"/>
      <c r="D12" s="15"/>
      <c r="E12" s="15"/>
      <c r="F12" s="15"/>
      <c r="G12" s="15"/>
      <c r="H12" s="34"/>
      <c r="I12" s="44"/>
      <c r="J12" s="17"/>
      <c r="K12" s="16"/>
      <c r="L12" s="16"/>
      <c r="M12" s="16"/>
      <c r="N12" s="16"/>
      <c r="O12" s="45"/>
      <c r="P12" s="56"/>
      <c r="Q12" s="18"/>
      <c r="R12" s="18"/>
      <c r="S12" s="57"/>
      <c r="T12" s="67"/>
      <c r="U12" s="68"/>
      <c r="V12" s="68"/>
      <c r="W12" s="91"/>
      <c r="X12" s="92"/>
      <c r="Y12" s="79"/>
      <c r="Z12" s="80"/>
      <c r="AA12" s="99"/>
      <c r="AB12" s="100">
        <f t="shared" si="0"/>
        <v>0</v>
      </c>
    </row>
    <row r="13" spans="1:28">
      <c r="A13" s="27" t="s">
        <v>2</v>
      </c>
      <c r="B13" s="32"/>
      <c r="C13" s="11"/>
      <c r="D13" s="11"/>
      <c r="E13" s="11">
        <v>1</v>
      </c>
      <c r="F13" s="11"/>
      <c r="G13" s="11"/>
      <c r="H13" s="31"/>
      <c r="I13" s="42"/>
      <c r="J13" s="13"/>
      <c r="K13" s="12"/>
      <c r="L13" s="12"/>
      <c r="M13" s="12"/>
      <c r="N13" s="12"/>
      <c r="O13" s="43"/>
      <c r="P13" s="54"/>
      <c r="Q13" s="14"/>
      <c r="R13" s="14"/>
      <c r="S13" s="55"/>
      <c r="T13" s="65"/>
      <c r="U13" s="66"/>
      <c r="V13" s="66"/>
      <c r="W13" s="89"/>
      <c r="X13" s="90"/>
      <c r="Y13" s="77"/>
      <c r="Z13" s="78"/>
      <c r="AA13" s="98"/>
      <c r="AB13" s="100">
        <f t="shared" si="0"/>
        <v>1</v>
      </c>
    </row>
    <row r="14" spans="1:28">
      <c r="A14" s="27" t="s">
        <v>3</v>
      </c>
      <c r="B14" s="32"/>
      <c r="C14" s="11"/>
      <c r="D14" s="11"/>
      <c r="E14" s="11"/>
      <c r="F14" s="11"/>
      <c r="G14" s="11">
        <v>1</v>
      </c>
      <c r="H14" s="31"/>
      <c r="I14" s="42">
        <v>1</v>
      </c>
      <c r="J14" s="12"/>
      <c r="K14" s="12">
        <v>1</v>
      </c>
      <c r="L14" s="12"/>
      <c r="M14" s="12"/>
      <c r="N14" s="12"/>
      <c r="O14" s="43"/>
      <c r="P14" s="54"/>
      <c r="Q14" s="14"/>
      <c r="R14" s="14"/>
      <c r="S14" s="55"/>
      <c r="T14" s="65"/>
      <c r="U14" s="66"/>
      <c r="V14" s="66"/>
      <c r="W14" s="89"/>
      <c r="X14" s="90"/>
      <c r="Y14" s="77"/>
      <c r="Z14" s="78"/>
      <c r="AA14" s="98"/>
      <c r="AB14" s="100">
        <f t="shared" si="0"/>
        <v>3</v>
      </c>
    </row>
    <row r="15" spans="1:28">
      <c r="A15" s="27" t="s">
        <v>7</v>
      </c>
      <c r="B15" s="32"/>
      <c r="C15" s="11"/>
      <c r="D15" s="11"/>
      <c r="E15" s="11"/>
      <c r="F15" s="11"/>
      <c r="G15" s="11"/>
      <c r="H15" s="31"/>
      <c r="I15" s="42"/>
      <c r="J15" s="13"/>
      <c r="K15" s="12"/>
      <c r="L15" s="12"/>
      <c r="M15" s="12"/>
      <c r="N15" s="12"/>
      <c r="O15" s="43"/>
      <c r="P15" s="54"/>
      <c r="Q15" s="14"/>
      <c r="R15" s="14"/>
      <c r="S15" s="55"/>
      <c r="T15" s="65">
        <v>1</v>
      </c>
      <c r="U15" s="66"/>
      <c r="V15" s="66"/>
      <c r="W15" s="89"/>
      <c r="X15" s="90"/>
      <c r="Y15" s="77"/>
      <c r="Z15" s="78"/>
      <c r="AA15" s="98"/>
      <c r="AB15" s="100">
        <f t="shared" si="0"/>
        <v>1</v>
      </c>
    </row>
    <row r="16" spans="1:28">
      <c r="A16" s="28" t="s">
        <v>41</v>
      </c>
      <c r="B16" s="35"/>
      <c r="C16" s="21"/>
      <c r="D16" s="21"/>
      <c r="E16" s="21"/>
      <c r="F16" s="21"/>
      <c r="G16" s="21"/>
      <c r="H16" s="36"/>
      <c r="I16" s="46"/>
      <c r="J16" s="23"/>
      <c r="K16" s="22"/>
      <c r="L16" s="22"/>
      <c r="M16" s="22"/>
      <c r="N16" s="22"/>
      <c r="O16" s="47"/>
      <c r="P16" s="58"/>
      <c r="Q16" s="24"/>
      <c r="R16" s="24"/>
      <c r="S16" s="59"/>
      <c r="T16" s="69"/>
      <c r="U16" s="70"/>
      <c r="V16" s="70"/>
      <c r="W16" s="93"/>
      <c r="X16" s="94"/>
      <c r="Y16" s="75"/>
      <c r="Z16" s="76"/>
      <c r="AA16" s="97"/>
      <c r="AB16" s="101">
        <f t="shared" si="0"/>
        <v>0</v>
      </c>
    </row>
    <row r="17" spans="1:28">
      <c r="A17" s="28" t="s">
        <v>45</v>
      </c>
      <c r="B17" s="35">
        <v>1</v>
      </c>
      <c r="C17" s="21"/>
      <c r="D17" s="21"/>
      <c r="E17" s="21"/>
      <c r="F17" s="21"/>
      <c r="G17" s="21"/>
      <c r="H17" s="36"/>
      <c r="I17" s="46"/>
      <c r="J17" s="23"/>
      <c r="K17" s="22"/>
      <c r="L17" s="22"/>
      <c r="M17" s="22"/>
      <c r="N17" s="22"/>
      <c r="O17" s="47"/>
      <c r="P17" s="58"/>
      <c r="Q17" s="24"/>
      <c r="R17" s="24"/>
      <c r="S17" s="59"/>
      <c r="T17" s="69"/>
      <c r="U17" s="70"/>
      <c r="V17" s="70"/>
      <c r="W17" s="93"/>
      <c r="X17" s="94"/>
      <c r="Y17" s="75"/>
      <c r="Z17" s="76"/>
      <c r="AA17" s="97"/>
      <c r="AB17" s="101">
        <f t="shared" si="0"/>
        <v>1</v>
      </c>
    </row>
    <row r="18" spans="1:28">
      <c r="A18" s="28" t="s">
        <v>42</v>
      </c>
      <c r="B18" s="35"/>
      <c r="C18" s="21"/>
      <c r="D18" s="21"/>
      <c r="E18" s="21"/>
      <c r="F18" s="21"/>
      <c r="G18" s="21"/>
      <c r="H18" s="36"/>
      <c r="I18" s="46"/>
      <c r="J18" s="23"/>
      <c r="K18" s="22"/>
      <c r="L18" s="22"/>
      <c r="M18" s="22"/>
      <c r="N18" s="22"/>
      <c r="O18" s="47"/>
      <c r="P18" s="58"/>
      <c r="Q18" s="24"/>
      <c r="R18" s="24"/>
      <c r="S18" s="59"/>
      <c r="T18" s="69"/>
      <c r="U18" s="70"/>
      <c r="V18" s="70"/>
      <c r="W18" s="93"/>
      <c r="X18" s="94"/>
      <c r="Y18" s="75"/>
      <c r="Z18" s="76"/>
      <c r="AA18" s="97"/>
      <c r="AB18" s="101">
        <f t="shared" si="0"/>
        <v>0</v>
      </c>
    </row>
    <row r="19" spans="1:28">
      <c r="A19" s="28" t="s">
        <v>46</v>
      </c>
      <c r="B19" s="35"/>
      <c r="C19" s="21"/>
      <c r="D19" s="21"/>
      <c r="E19" s="21"/>
      <c r="F19" s="21"/>
      <c r="G19" s="21"/>
      <c r="H19" s="36"/>
      <c r="I19" s="46"/>
      <c r="J19" s="23"/>
      <c r="K19" s="22"/>
      <c r="L19" s="22"/>
      <c r="M19" s="22"/>
      <c r="N19" s="22"/>
      <c r="O19" s="47"/>
      <c r="P19" s="58"/>
      <c r="Q19" s="24"/>
      <c r="R19" s="24"/>
      <c r="S19" s="59"/>
      <c r="T19" s="69"/>
      <c r="U19" s="70"/>
      <c r="V19" s="70"/>
      <c r="W19" s="93"/>
      <c r="X19" s="94"/>
      <c r="Y19" s="75"/>
      <c r="Z19" s="76"/>
      <c r="AA19" s="97"/>
      <c r="AB19" s="101">
        <f t="shared" si="0"/>
        <v>0</v>
      </c>
    </row>
    <row r="20" spans="1:28">
      <c r="A20" s="28" t="s">
        <v>49</v>
      </c>
      <c r="B20" s="35"/>
      <c r="C20" s="21"/>
      <c r="D20" s="21"/>
      <c r="E20" s="21"/>
      <c r="F20" s="21"/>
      <c r="G20" s="21"/>
      <c r="H20" s="36"/>
      <c r="I20" s="46"/>
      <c r="J20" s="23"/>
      <c r="K20" s="22"/>
      <c r="L20" s="22"/>
      <c r="M20" s="22"/>
      <c r="N20" s="22"/>
      <c r="O20" s="47"/>
      <c r="P20" s="58"/>
      <c r="Q20" s="24"/>
      <c r="R20" s="24"/>
      <c r="S20" s="59"/>
      <c r="T20" s="69"/>
      <c r="U20" s="70"/>
      <c r="V20" s="70"/>
      <c r="W20" s="93"/>
      <c r="X20" s="94"/>
      <c r="Y20" s="75"/>
      <c r="Z20" s="76"/>
      <c r="AA20" s="97"/>
      <c r="AB20" s="101">
        <f t="shared" si="0"/>
        <v>0</v>
      </c>
    </row>
    <row r="21" spans="1:28">
      <c r="A21" s="27" t="s">
        <v>50</v>
      </c>
      <c r="B21" s="32"/>
      <c r="C21" s="11"/>
      <c r="D21" s="11"/>
      <c r="E21" s="11"/>
      <c r="F21" s="11"/>
      <c r="G21" s="11"/>
      <c r="H21" s="31"/>
      <c r="I21" s="42">
        <v>1</v>
      </c>
      <c r="J21" s="13"/>
      <c r="K21" s="12"/>
      <c r="L21" s="12"/>
      <c r="M21" s="12"/>
      <c r="N21" s="12"/>
      <c r="O21" s="43"/>
      <c r="P21" s="54"/>
      <c r="Q21" s="14"/>
      <c r="R21" s="14"/>
      <c r="S21" s="55"/>
      <c r="T21" s="65"/>
      <c r="U21" s="66"/>
      <c r="V21" s="66"/>
      <c r="W21" s="89"/>
      <c r="X21" s="90"/>
      <c r="Y21" s="77"/>
      <c r="Z21" s="78"/>
      <c r="AA21" s="98"/>
      <c r="AB21" s="100">
        <f t="shared" si="0"/>
        <v>1</v>
      </c>
    </row>
    <row r="22" spans="1:28">
      <c r="A22" s="27" t="s">
        <v>4</v>
      </c>
      <c r="B22" s="37"/>
      <c r="C22" s="38"/>
      <c r="D22" s="38"/>
      <c r="E22" s="38"/>
      <c r="F22" s="38"/>
      <c r="G22" s="38"/>
      <c r="H22" s="39"/>
      <c r="I22" s="48"/>
      <c r="J22" s="49"/>
      <c r="K22" s="50">
        <v>1</v>
      </c>
      <c r="L22" s="50"/>
      <c r="M22" s="50">
        <v>1</v>
      </c>
      <c r="N22" s="50"/>
      <c r="O22" s="51"/>
      <c r="P22" s="60"/>
      <c r="Q22" s="61"/>
      <c r="R22" s="61"/>
      <c r="S22" s="62"/>
      <c r="T22" s="71"/>
      <c r="U22" s="72"/>
      <c r="V22" s="72"/>
      <c r="W22" s="95"/>
      <c r="X22" s="96"/>
      <c r="Y22" s="81"/>
      <c r="Z22" s="82"/>
      <c r="AA22" s="98"/>
      <c r="AB22" s="100">
        <f t="shared" si="0"/>
        <v>2</v>
      </c>
    </row>
    <row r="23" spans="1:28">
      <c r="A23" s="25" t="s">
        <v>10</v>
      </c>
      <c r="B23" s="26">
        <f t="shared" ref="B23:V23" si="1">SUM(B6:B22)</f>
        <v>1</v>
      </c>
      <c r="C23" s="26">
        <f t="shared" si="1"/>
        <v>0</v>
      </c>
      <c r="D23" s="26">
        <f t="shared" si="1"/>
        <v>0</v>
      </c>
      <c r="E23" s="26">
        <f t="shared" si="1"/>
        <v>1</v>
      </c>
      <c r="F23" s="26">
        <f t="shared" si="1"/>
        <v>0</v>
      </c>
      <c r="G23" s="26">
        <f t="shared" si="1"/>
        <v>2</v>
      </c>
      <c r="H23" s="26">
        <f t="shared" si="1"/>
        <v>0</v>
      </c>
      <c r="I23" s="26">
        <f t="shared" si="1"/>
        <v>3</v>
      </c>
      <c r="J23" s="26">
        <f t="shared" si="1"/>
        <v>0</v>
      </c>
      <c r="K23" s="26">
        <f t="shared" si="1"/>
        <v>2</v>
      </c>
      <c r="L23" s="26">
        <f t="shared" si="1"/>
        <v>0</v>
      </c>
      <c r="M23" s="26">
        <f t="shared" si="1"/>
        <v>1</v>
      </c>
      <c r="N23" s="26">
        <f t="shared" si="1"/>
        <v>0</v>
      </c>
      <c r="O23" s="26">
        <f t="shared" si="1"/>
        <v>0</v>
      </c>
      <c r="P23" s="26">
        <f t="shared" si="1"/>
        <v>0</v>
      </c>
      <c r="Q23" s="26">
        <f t="shared" si="1"/>
        <v>0</v>
      </c>
      <c r="R23" s="26">
        <f t="shared" si="1"/>
        <v>0</v>
      </c>
      <c r="S23" s="26">
        <f t="shared" si="1"/>
        <v>0</v>
      </c>
      <c r="T23" s="26">
        <f t="shared" si="1"/>
        <v>1</v>
      </c>
      <c r="U23" s="26">
        <f t="shared" si="1"/>
        <v>0</v>
      </c>
      <c r="V23" s="26">
        <f t="shared" si="1"/>
        <v>0</v>
      </c>
      <c r="W23" s="26">
        <f>SUM(W5:W22)</f>
        <v>1</v>
      </c>
      <c r="X23" s="26">
        <f>SUM(X5:X22)</f>
        <v>0</v>
      </c>
      <c r="Y23" s="26">
        <f>SUM(Y6:Y22)</f>
        <v>0</v>
      </c>
      <c r="Z23" s="26">
        <f>SUM(Z6:Z22)</f>
        <v>0</v>
      </c>
      <c r="AA23" s="26">
        <f>SUM(AA6:AA22)</f>
        <v>0</v>
      </c>
      <c r="AB23" s="26">
        <f>SUM(AB5:AB22)</f>
        <v>12</v>
      </c>
    </row>
    <row r="25" spans="1:28" s="1" customFormat="1">
      <c r="A25" s="3" t="s">
        <v>12</v>
      </c>
      <c r="B25" s="1">
        <f>SUM(B23:H23)</f>
        <v>4</v>
      </c>
      <c r="J25"/>
      <c r="AA25" s="2"/>
      <c r="AB25"/>
    </row>
    <row r="26" spans="1:28" s="1" customFormat="1">
      <c r="A26" s="3" t="s">
        <v>28</v>
      </c>
      <c r="B26" s="1">
        <f>SUM(I23:O23)</f>
        <v>6</v>
      </c>
      <c r="J26"/>
      <c r="AA26" s="2"/>
      <c r="AB26"/>
    </row>
    <row r="27" spans="1:28" s="1" customFormat="1">
      <c r="A27" s="3" t="s">
        <v>27</v>
      </c>
      <c r="B27" s="1">
        <f>SUM(P23:S23)</f>
        <v>0</v>
      </c>
      <c r="J27"/>
      <c r="AA27" s="2"/>
      <c r="AB27"/>
    </row>
    <row r="28" spans="1:28" s="1" customFormat="1">
      <c r="A28" s="3" t="s">
        <v>35</v>
      </c>
      <c r="B28" s="1">
        <f>T23</f>
        <v>1</v>
      </c>
      <c r="J28"/>
      <c r="AA28" s="2"/>
      <c r="AB28"/>
    </row>
    <row r="29" spans="1:28" s="1" customFormat="1">
      <c r="A29" s="3" t="s">
        <v>25</v>
      </c>
      <c r="B29" s="1">
        <f>W23+X23</f>
        <v>1</v>
      </c>
      <c r="J29"/>
      <c r="AA29" s="2"/>
      <c r="AB29"/>
    </row>
    <row r="30" spans="1:28" s="1" customFormat="1">
      <c r="A30" s="3" t="s">
        <v>29</v>
      </c>
      <c r="B30" s="1">
        <f>Y23+Z23</f>
        <v>0</v>
      </c>
      <c r="J30"/>
      <c r="AA30" s="2"/>
      <c r="AB30"/>
    </row>
    <row r="31" spans="1:28" s="1" customFormat="1">
      <c r="A31" s="3" t="s">
        <v>26</v>
      </c>
      <c r="B31" s="1">
        <v>1</v>
      </c>
      <c r="J31"/>
      <c r="AA31" s="2"/>
      <c r="AB31"/>
    </row>
    <row r="32" spans="1:28" s="1" customFormat="1">
      <c r="A32" s="3" t="s">
        <v>30</v>
      </c>
      <c r="B32" s="1">
        <f>AA23</f>
        <v>0</v>
      </c>
      <c r="J32"/>
      <c r="Q32" s="4"/>
      <c r="AA32" s="2"/>
      <c r="AB32"/>
    </row>
    <row r="33" spans="1:28" s="1" customFormat="1">
      <c r="A33" s="3" t="s">
        <v>31</v>
      </c>
      <c r="B33" s="1">
        <f>SUM(B25:B32)</f>
        <v>13</v>
      </c>
      <c r="J33"/>
      <c r="AA33" s="2"/>
      <c r="AB33"/>
    </row>
    <row r="34" spans="1:28" s="1" customFormat="1">
      <c r="J34"/>
      <c r="AA34" s="2"/>
      <c r="AB34"/>
    </row>
    <row r="37" spans="1:28" s="1" customFormat="1">
      <c r="A37"/>
      <c r="J37"/>
      <c r="O37" s="20"/>
      <c r="AA37" s="2"/>
      <c r="AB37"/>
    </row>
    <row r="41" spans="1:28" s="1" customFormat="1">
      <c r="A41"/>
      <c r="J41"/>
      <c r="U41" s="5"/>
      <c r="AA41" s="2"/>
      <c r="AB41"/>
    </row>
    <row r="42" spans="1:28" s="1" customFormat="1">
      <c r="A42"/>
      <c r="J42"/>
      <c r="U42" s="5"/>
      <c r="AA42" s="2"/>
      <c r="AB42"/>
    </row>
    <row r="46" spans="1:28" s="1" customFormat="1">
      <c r="A46" s="19"/>
      <c r="J46"/>
      <c r="AA46" s="2"/>
      <c r="AB46"/>
    </row>
    <row r="60" spans="1:28" s="1" customFormat="1">
      <c r="A60"/>
      <c r="E60" s="4"/>
      <c r="J60"/>
      <c r="AA60" s="2"/>
      <c r="AB60"/>
    </row>
    <row r="61" spans="1:28" s="1" customFormat="1">
      <c r="A61"/>
      <c r="E61" s="6"/>
      <c r="G61" s="5"/>
      <c r="J61"/>
      <c r="AA61" s="2"/>
      <c r="AB61"/>
    </row>
  </sheetData>
  <sheetProtection password="C76B" sheet="1" objects="1" scenarios="1"/>
  <mergeCells count="9">
    <mergeCell ref="A1:AB1"/>
    <mergeCell ref="A2:A4"/>
    <mergeCell ref="B2:AA2"/>
    <mergeCell ref="AB2:AB4"/>
    <mergeCell ref="B3:H3"/>
    <mergeCell ref="I3:O3"/>
    <mergeCell ref="P3:S3"/>
    <mergeCell ref="W3:X3"/>
    <mergeCell ref="Y3:Z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AB61"/>
  <sheetViews>
    <sheetView topLeftCell="A16" zoomScale="80" zoomScaleNormal="80" workbookViewId="0">
      <selection activeCell="N51" sqref="N51"/>
    </sheetView>
  </sheetViews>
  <sheetFormatPr defaultRowHeight="15"/>
  <cols>
    <col min="1" max="1" width="18.140625" customWidth="1"/>
    <col min="2" max="2" width="10.140625" style="1" customWidth="1"/>
    <col min="3" max="9" width="7.7109375" style="1" customWidth="1"/>
    <col min="10" max="10" width="7.7109375" customWidth="1"/>
    <col min="11" max="11" width="7.7109375" style="1" customWidth="1"/>
    <col min="12" max="13" width="8.5703125" style="1" customWidth="1"/>
    <col min="14" max="18" width="7.7109375" style="1" customWidth="1"/>
    <col min="19" max="19" width="6.42578125" style="1" customWidth="1"/>
    <col min="20" max="20" width="10.7109375" style="1" customWidth="1"/>
    <col min="21" max="21" width="8.140625" style="1" customWidth="1"/>
    <col min="22" max="22" width="14.5703125" style="1" customWidth="1"/>
    <col min="23" max="24" width="7.85546875" style="1" customWidth="1"/>
    <col min="25" max="26" width="7.7109375" style="1" customWidth="1"/>
    <col min="27" max="27" width="8.7109375" style="2" bestFit="1" customWidth="1"/>
    <col min="28" max="28" width="10.42578125" customWidth="1"/>
  </cols>
  <sheetData>
    <row r="1" spans="1:28" ht="30" customHeight="1">
      <c r="A1" s="290" t="s">
        <v>48</v>
      </c>
      <c r="B1" s="290"/>
      <c r="C1" s="290"/>
      <c r="D1" s="290"/>
      <c r="E1" s="290"/>
      <c r="F1" s="290"/>
      <c r="G1" s="290"/>
      <c r="H1" s="290"/>
      <c r="I1" s="290"/>
      <c r="J1" s="290"/>
      <c r="K1" s="290"/>
      <c r="L1" s="290"/>
      <c r="M1" s="290"/>
      <c r="N1" s="290"/>
      <c r="O1" s="290"/>
      <c r="P1" s="290"/>
      <c r="Q1" s="290"/>
      <c r="R1" s="290"/>
      <c r="S1" s="290"/>
      <c r="T1" s="290"/>
      <c r="U1" s="290"/>
      <c r="V1" s="290"/>
      <c r="W1" s="290"/>
      <c r="X1" s="290"/>
      <c r="Y1" s="290"/>
      <c r="Z1" s="290"/>
      <c r="AA1" s="290"/>
      <c r="AB1" s="290"/>
    </row>
    <row r="2" spans="1:28" ht="21.75" customHeight="1">
      <c r="A2" s="291" t="s">
        <v>34</v>
      </c>
      <c r="B2" s="293" t="s">
        <v>33</v>
      </c>
      <c r="C2" s="292"/>
      <c r="D2" s="292"/>
      <c r="E2" s="292"/>
      <c r="F2" s="292"/>
      <c r="G2" s="292"/>
      <c r="H2" s="292"/>
      <c r="I2" s="292"/>
      <c r="J2" s="292"/>
      <c r="K2" s="292"/>
      <c r="L2" s="292"/>
      <c r="M2" s="292"/>
      <c r="N2" s="292"/>
      <c r="O2" s="292"/>
      <c r="P2" s="292"/>
      <c r="Q2" s="292"/>
      <c r="R2" s="292"/>
      <c r="S2" s="292"/>
      <c r="T2" s="292"/>
      <c r="U2" s="292"/>
      <c r="V2" s="292"/>
      <c r="W2" s="292"/>
      <c r="X2" s="292"/>
      <c r="Y2" s="292"/>
      <c r="Z2" s="292"/>
      <c r="AA2" s="291"/>
      <c r="AB2" s="293" t="s">
        <v>10</v>
      </c>
    </row>
    <row r="3" spans="1:28" ht="28.5" customHeight="1">
      <c r="A3" s="292"/>
      <c r="B3" s="294" t="s">
        <v>12</v>
      </c>
      <c r="C3" s="294"/>
      <c r="D3" s="294"/>
      <c r="E3" s="294"/>
      <c r="F3" s="294"/>
      <c r="G3" s="294"/>
      <c r="H3" s="294"/>
      <c r="I3" s="294" t="s">
        <v>28</v>
      </c>
      <c r="J3" s="294"/>
      <c r="K3" s="294"/>
      <c r="L3" s="294"/>
      <c r="M3" s="294"/>
      <c r="N3" s="294"/>
      <c r="O3" s="294"/>
      <c r="P3" s="294" t="s">
        <v>27</v>
      </c>
      <c r="Q3" s="294"/>
      <c r="R3" s="294"/>
      <c r="S3" s="294"/>
      <c r="T3" s="83" t="s">
        <v>36</v>
      </c>
      <c r="U3" s="83" t="s">
        <v>37</v>
      </c>
      <c r="V3" s="107" t="s">
        <v>26</v>
      </c>
      <c r="W3" s="295" t="s">
        <v>25</v>
      </c>
      <c r="X3" s="296"/>
      <c r="Y3" s="295" t="s">
        <v>23</v>
      </c>
      <c r="Z3" s="296"/>
      <c r="AA3" s="84" t="s">
        <v>38</v>
      </c>
      <c r="AB3" s="293"/>
    </row>
    <row r="4" spans="1:28">
      <c r="A4" s="292"/>
      <c r="B4" s="85" t="s">
        <v>51</v>
      </c>
      <c r="C4" s="85" t="s">
        <v>13</v>
      </c>
      <c r="D4" s="85" t="s">
        <v>14</v>
      </c>
      <c r="E4" s="85" t="s">
        <v>15</v>
      </c>
      <c r="F4" s="85" t="s">
        <v>18</v>
      </c>
      <c r="G4" s="85" t="s">
        <v>17</v>
      </c>
      <c r="H4" s="85" t="s">
        <v>22</v>
      </c>
      <c r="I4" s="85" t="s">
        <v>24</v>
      </c>
      <c r="J4" s="85" t="s">
        <v>32</v>
      </c>
      <c r="K4" s="85" t="s">
        <v>17</v>
      </c>
      <c r="L4" s="85" t="s">
        <v>21</v>
      </c>
      <c r="M4" s="85" t="s">
        <v>40</v>
      </c>
      <c r="N4" s="85" t="s">
        <v>22</v>
      </c>
      <c r="O4" s="85" t="s">
        <v>20</v>
      </c>
      <c r="P4" s="85" t="s">
        <v>17</v>
      </c>
      <c r="Q4" s="85" t="s">
        <v>19</v>
      </c>
      <c r="R4" s="85" t="s">
        <v>11</v>
      </c>
      <c r="S4" s="85" t="s">
        <v>18</v>
      </c>
      <c r="T4" s="86" t="s">
        <v>17</v>
      </c>
      <c r="U4" s="86" t="s">
        <v>15</v>
      </c>
      <c r="V4" s="86" t="s">
        <v>39</v>
      </c>
      <c r="W4" s="85" t="s">
        <v>17</v>
      </c>
      <c r="X4" s="85" t="s">
        <v>44</v>
      </c>
      <c r="Y4" s="85" t="s">
        <v>17</v>
      </c>
      <c r="Z4" s="85" t="s">
        <v>24</v>
      </c>
      <c r="AA4" s="85" t="s">
        <v>16</v>
      </c>
      <c r="AB4" s="293"/>
    </row>
    <row r="5" spans="1:28">
      <c r="A5" s="27" t="s">
        <v>9</v>
      </c>
      <c r="B5" s="29"/>
      <c r="C5" s="7"/>
      <c r="D5" s="7"/>
      <c r="E5" s="7"/>
      <c r="F5" s="7"/>
      <c r="G5" s="7"/>
      <c r="H5" s="30"/>
      <c r="I5" s="40"/>
      <c r="J5" s="9"/>
      <c r="K5" s="8"/>
      <c r="L5" s="8"/>
      <c r="M5" s="8"/>
      <c r="N5" s="8"/>
      <c r="O5" s="41"/>
      <c r="P5" s="52"/>
      <c r="Q5" s="10"/>
      <c r="R5" s="10"/>
      <c r="S5" s="53"/>
      <c r="T5" s="63"/>
      <c r="U5" s="64"/>
      <c r="V5" s="64"/>
      <c r="W5" s="87">
        <v>1</v>
      </c>
      <c r="X5" s="88"/>
      <c r="Y5" s="73"/>
      <c r="Z5" s="74"/>
      <c r="AA5" s="97"/>
      <c r="AB5" s="100">
        <f>SUM(B5:AA5)</f>
        <v>1</v>
      </c>
    </row>
    <row r="6" spans="1:28">
      <c r="A6" s="27" t="s">
        <v>6</v>
      </c>
      <c r="B6" s="32"/>
      <c r="C6" s="11"/>
      <c r="D6" s="11"/>
      <c r="E6" s="11"/>
      <c r="F6" s="11"/>
      <c r="G6" s="11">
        <v>1</v>
      </c>
      <c r="H6" s="31"/>
      <c r="I6" s="42"/>
      <c r="J6" s="13"/>
      <c r="K6" s="12"/>
      <c r="L6" s="12"/>
      <c r="M6" s="12"/>
      <c r="N6" s="12"/>
      <c r="O6" s="43"/>
      <c r="P6" s="54"/>
      <c r="Q6" s="14"/>
      <c r="R6" s="14"/>
      <c r="S6" s="55"/>
      <c r="T6" s="65"/>
      <c r="U6" s="66"/>
      <c r="V6" s="66"/>
      <c r="W6" s="89"/>
      <c r="X6" s="90"/>
      <c r="Y6" s="77"/>
      <c r="Z6" s="78"/>
      <c r="AA6" s="98"/>
      <c r="AB6" s="100">
        <f t="shared" ref="AB6:AB22" si="0">SUM(B6:AA6)</f>
        <v>1</v>
      </c>
    </row>
    <row r="7" spans="1:28">
      <c r="A7" s="27" t="s">
        <v>47</v>
      </c>
      <c r="B7" s="32"/>
      <c r="C7" s="11"/>
      <c r="D7" s="11"/>
      <c r="E7" s="11"/>
      <c r="F7" s="11"/>
      <c r="G7" s="11"/>
      <c r="H7" s="31"/>
      <c r="I7" s="42">
        <v>1</v>
      </c>
      <c r="J7" s="13"/>
      <c r="K7" s="12"/>
      <c r="L7" s="12"/>
      <c r="M7" s="12"/>
      <c r="N7" s="12"/>
      <c r="O7" s="43"/>
      <c r="P7" s="54"/>
      <c r="Q7" s="14"/>
      <c r="R7" s="14"/>
      <c r="S7" s="55"/>
      <c r="T7" s="65"/>
      <c r="U7" s="66"/>
      <c r="V7" s="66"/>
      <c r="W7" s="89"/>
      <c r="X7" s="90"/>
      <c r="Y7" s="77"/>
      <c r="Z7" s="78"/>
      <c r="AA7" s="98"/>
      <c r="AB7" s="100">
        <f t="shared" si="0"/>
        <v>1</v>
      </c>
    </row>
    <row r="8" spans="1:28">
      <c r="A8" s="27" t="s">
        <v>43</v>
      </c>
      <c r="B8" s="32"/>
      <c r="C8" s="11"/>
      <c r="D8" s="11"/>
      <c r="E8" s="11"/>
      <c r="F8" s="11"/>
      <c r="G8" s="11"/>
      <c r="H8" s="31"/>
      <c r="I8" s="42"/>
      <c r="J8" s="13"/>
      <c r="K8" s="12"/>
      <c r="L8" s="12"/>
      <c r="M8" s="12"/>
      <c r="N8" s="12"/>
      <c r="O8" s="43"/>
      <c r="P8" s="54"/>
      <c r="Q8" s="14"/>
      <c r="R8" s="14"/>
      <c r="S8" s="55"/>
      <c r="T8" s="65"/>
      <c r="U8" s="66"/>
      <c r="V8" s="66"/>
      <c r="W8" s="89"/>
      <c r="X8" s="90"/>
      <c r="Y8" s="77"/>
      <c r="Z8" s="78"/>
      <c r="AA8" s="98"/>
      <c r="AB8" s="100">
        <f t="shared" si="0"/>
        <v>0</v>
      </c>
    </row>
    <row r="9" spans="1:28">
      <c r="A9" s="27" t="s">
        <v>5</v>
      </c>
      <c r="B9" s="32"/>
      <c r="C9" s="11"/>
      <c r="D9" s="11"/>
      <c r="E9" s="11"/>
      <c r="F9" s="11"/>
      <c r="G9" s="11"/>
      <c r="H9" s="31"/>
      <c r="I9" s="42"/>
      <c r="J9" s="13"/>
      <c r="K9" s="12"/>
      <c r="L9" s="12"/>
      <c r="M9" s="12"/>
      <c r="N9" s="12"/>
      <c r="O9" s="43"/>
      <c r="P9" s="54"/>
      <c r="Q9" s="14"/>
      <c r="R9" s="14"/>
      <c r="S9" s="55"/>
      <c r="T9" s="65"/>
      <c r="U9" s="66"/>
      <c r="V9" s="66"/>
      <c r="W9" s="89"/>
      <c r="X9" s="90"/>
      <c r="Y9" s="77"/>
      <c r="Z9" s="78"/>
      <c r="AA9" s="98"/>
      <c r="AB9" s="100">
        <f t="shared" si="0"/>
        <v>0</v>
      </c>
    </row>
    <row r="10" spans="1:28">
      <c r="A10" s="27" t="s">
        <v>0</v>
      </c>
      <c r="B10" s="32"/>
      <c r="C10" s="11"/>
      <c r="D10" s="11"/>
      <c r="E10" s="11"/>
      <c r="F10" s="11"/>
      <c r="G10" s="11"/>
      <c r="H10" s="31"/>
      <c r="I10" s="42"/>
      <c r="J10" s="13"/>
      <c r="K10" s="12"/>
      <c r="L10" s="12"/>
      <c r="M10" s="12"/>
      <c r="N10" s="12"/>
      <c r="O10" s="43"/>
      <c r="P10" s="54"/>
      <c r="Q10" s="14"/>
      <c r="R10" s="14"/>
      <c r="S10" s="55"/>
      <c r="T10" s="65"/>
      <c r="U10" s="66"/>
      <c r="V10" s="66"/>
      <c r="W10" s="89"/>
      <c r="X10" s="90"/>
      <c r="Y10" s="77"/>
      <c r="Z10" s="78"/>
      <c r="AA10" s="98"/>
      <c r="AB10" s="100">
        <f t="shared" si="0"/>
        <v>0</v>
      </c>
    </row>
    <row r="11" spans="1:28">
      <c r="A11" s="27" t="s">
        <v>1</v>
      </c>
      <c r="B11" s="32"/>
      <c r="C11" s="11"/>
      <c r="D11" s="11"/>
      <c r="E11" s="11"/>
      <c r="F11" s="11"/>
      <c r="G11" s="11"/>
      <c r="H11" s="31"/>
      <c r="I11" s="42"/>
      <c r="J11" s="13"/>
      <c r="K11" s="12"/>
      <c r="L11" s="12"/>
      <c r="M11" s="12"/>
      <c r="N11" s="12"/>
      <c r="O11" s="43"/>
      <c r="P11" s="54"/>
      <c r="Q11" s="14"/>
      <c r="R11" s="14"/>
      <c r="S11" s="55"/>
      <c r="T11" s="65"/>
      <c r="U11" s="66"/>
      <c r="V11" s="66"/>
      <c r="W11" s="89"/>
      <c r="X11" s="90"/>
      <c r="Y11" s="77"/>
      <c r="Z11" s="78"/>
      <c r="AA11" s="98"/>
      <c r="AB11" s="100">
        <f t="shared" si="0"/>
        <v>0</v>
      </c>
    </row>
    <row r="12" spans="1:28">
      <c r="A12" s="27" t="s">
        <v>8</v>
      </c>
      <c r="B12" s="33"/>
      <c r="C12" s="15"/>
      <c r="D12" s="15"/>
      <c r="E12" s="15"/>
      <c r="F12" s="15"/>
      <c r="G12" s="15"/>
      <c r="H12" s="34"/>
      <c r="I12" s="44"/>
      <c r="J12" s="17"/>
      <c r="K12" s="16"/>
      <c r="L12" s="16"/>
      <c r="M12" s="16"/>
      <c r="N12" s="16"/>
      <c r="O12" s="45"/>
      <c r="P12" s="56"/>
      <c r="Q12" s="18"/>
      <c r="R12" s="18"/>
      <c r="S12" s="57"/>
      <c r="T12" s="67"/>
      <c r="U12" s="68"/>
      <c r="V12" s="68"/>
      <c r="W12" s="91"/>
      <c r="X12" s="92"/>
      <c r="Y12" s="79"/>
      <c r="Z12" s="80"/>
      <c r="AA12" s="99"/>
      <c r="AB12" s="100">
        <f t="shared" si="0"/>
        <v>0</v>
      </c>
    </row>
    <row r="13" spans="1:28">
      <c r="A13" s="27" t="s">
        <v>2</v>
      </c>
      <c r="B13" s="32"/>
      <c r="C13" s="11"/>
      <c r="D13" s="11"/>
      <c r="E13" s="11">
        <v>1</v>
      </c>
      <c r="F13" s="11"/>
      <c r="G13" s="11"/>
      <c r="H13" s="31"/>
      <c r="I13" s="42"/>
      <c r="J13" s="13"/>
      <c r="K13" s="12"/>
      <c r="L13" s="12"/>
      <c r="M13" s="12"/>
      <c r="N13" s="12"/>
      <c r="O13" s="43"/>
      <c r="P13" s="54"/>
      <c r="Q13" s="14"/>
      <c r="R13" s="14"/>
      <c r="S13" s="55"/>
      <c r="T13" s="65"/>
      <c r="U13" s="66"/>
      <c r="V13" s="66"/>
      <c r="W13" s="89"/>
      <c r="X13" s="90"/>
      <c r="Y13" s="77"/>
      <c r="Z13" s="78"/>
      <c r="AA13" s="98"/>
      <c r="AB13" s="100">
        <f t="shared" si="0"/>
        <v>1</v>
      </c>
    </row>
    <row r="14" spans="1:28">
      <c r="A14" s="27" t="s">
        <v>3</v>
      </c>
      <c r="B14" s="32"/>
      <c r="C14" s="11"/>
      <c r="D14" s="11"/>
      <c r="E14" s="11"/>
      <c r="F14" s="11"/>
      <c r="G14" s="11">
        <v>1</v>
      </c>
      <c r="H14" s="31"/>
      <c r="I14" s="42">
        <v>1</v>
      </c>
      <c r="J14" s="12"/>
      <c r="K14" s="12">
        <v>1</v>
      </c>
      <c r="L14" s="12"/>
      <c r="M14" s="12"/>
      <c r="N14" s="12"/>
      <c r="O14" s="43"/>
      <c r="P14" s="54"/>
      <c r="Q14" s="14"/>
      <c r="R14" s="14"/>
      <c r="S14" s="55"/>
      <c r="T14" s="65"/>
      <c r="U14" s="66"/>
      <c r="V14" s="66"/>
      <c r="W14" s="89"/>
      <c r="X14" s="90"/>
      <c r="Y14" s="77"/>
      <c r="Z14" s="78"/>
      <c r="AA14" s="98"/>
      <c r="AB14" s="100">
        <f t="shared" si="0"/>
        <v>3</v>
      </c>
    </row>
    <row r="15" spans="1:28">
      <c r="A15" s="27" t="s">
        <v>7</v>
      </c>
      <c r="B15" s="32"/>
      <c r="C15" s="11"/>
      <c r="D15" s="11"/>
      <c r="E15" s="11"/>
      <c r="F15" s="11"/>
      <c r="G15" s="11"/>
      <c r="H15" s="31"/>
      <c r="I15" s="42"/>
      <c r="J15" s="13"/>
      <c r="K15" s="12"/>
      <c r="L15" s="12"/>
      <c r="M15" s="12"/>
      <c r="N15" s="12"/>
      <c r="O15" s="43"/>
      <c r="P15" s="54"/>
      <c r="Q15" s="14"/>
      <c r="R15" s="14"/>
      <c r="S15" s="55"/>
      <c r="T15" s="65"/>
      <c r="U15" s="66"/>
      <c r="V15" s="66"/>
      <c r="W15" s="89"/>
      <c r="X15" s="90"/>
      <c r="Y15" s="77"/>
      <c r="Z15" s="78"/>
      <c r="AA15" s="98"/>
      <c r="AB15" s="100">
        <f t="shared" si="0"/>
        <v>0</v>
      </c>
    </row>
    <row r="16" spans="1:28">
      <c r="A16" s="28" t="s">
        <v>41</v>
      </c>
      <c r="B16" s="35"/>
      <c r="C16" s="21"/>
      <c r="D16" s="21"/>
      <c r="E16" s="21"/>
      <c r="F16" s="21"/>
      <c r="G16" s="21"/>
      <c r="H16" s="36"/>
      <c r="I16" s="46"/>
      <c r="J16" s="23"/>
      <c r="K16" s="22"/>
      <c r="L16" s="22"/>
      <c r="M16" s="22"/>
      <c r="N16" s="22"/>
      <c r="O16" s="47"/>
      <c r="P16" s="58"/>
      <c r="Q16" s="24"/>
      <c r="R16" s="24"/>
      <c r="S16" s="59"/>
      <c r="T16" s="69"/>
      <c r="U16" s="70"/>
      <c r="V16" s="70"/>
      <c r="W16" s="93"/>
      <c r="X16" s="94"/>
      <c r="Y16" s="75"/>
      <c r="Z16" s="76"/>
      <c r="AA16" s="97"/>
      <c r="AB16" s="101">
        <f t="shared" si="0"/>
        <v>0</v>
      </c>
    </row>
    <row r="17" spans="1:28">
      <c r="A17" s="28" t="s">
        <v>45</v>
      </c>
      <c r="B17" s="35">
        <v>1</v>
      </c>
      <c r="C17" s="21"/>
      <c r="D17" s="21"/>
      <c r="E17" s="21"/>
      <c r="F17" s="21"/>
      <c r="G17" s="21"/>
      <c r="H17" s="36"/>
      <c r="I17" s="46"/>
      <c r="J17" s="23"/>
      <c r="K17" s="22"/>
      <c r="L17" s="22"/>
      <c r="M17" s="22"/>
      <c r="N17" s="22"/>
      <c r="O17" s="47"/>
      <c r="P17" s="58"/>
      <c r="Q17" s="24"/>
      <c r="R17" s="24"/>
      <c r="S17" s="59"/>
      <c r="T17" s="69"/>
      <c r="U17" s="70"/>
      <c r="V17" s="70"/>
      <c r="W17" s="93"/>
      <c r="X17" s="94"/>
      <c r="Y17" s="75"/>
      <c r="Z17" s="76"/>
      <c r="AA17" s="97"/>
      <c r="AB17" s="101">
        <f t="shared" si="0"/>
        <v>1</v>
      </c>
    </row>
    <row r="18" spans="1:28">
      <c r="A18" s="28" t="s">
        <v>42</v>
      </c>
      <c r="B18" s="35"/>
      <c r="C18" s="21"/>
      <c r="D18" s="21"/>
      <c r="E18" s="21"/>
      <c r="F18" s="21"/>
      <c r="G18" s="21"/>
      <c r="H18" s="36"/>
      <c r="I18" s="46"/>
      <c r="J18" s="23"/>
      <c r="K18" s="22"/>
      <c r="L18" s="22"/>
      <c r="M18" s="22"/>
      <c r="N18" s="22"/>
      <c r="O18" s="47"/>
      <c r="P18" s="58"/>
      <c r="Q18" s="24"/>
      <c r="R18" s="24"/>
      <c r="S18" s="59"/>
      <c r="T18" s="69"/>
      <c r="U18" s="70"/>
      <c r="V18" s="70"/>
      <c r="W18" s="93"/>
      <c r="X18" s="94"/>
      <c r="Y18" s="75"/>
      <c r="Z18" s="76"/>
      <c r="AA18" s="97"/>
      <c r="AB18" s="101">
        <f t="shared" si="0"/>
        <v>0</v>
      </c>
    </row>
    <row r="19" spans="1:28">
      <c r="A19" s="28" t="s">
        <v>46</v>
      </c>
      <c r="B19" s="35"/>
      <c r="C19" s="21"/>
      <c r="D19" s="21"/>
      <c r="E19" s="21"/>
      <c r="F19" s="21"/>
      <c r="G19" s="21"/>
      <c r="H19" s="36"/>
      <c r="I19" s="46"/>
      <c r="J19" s="23"/>
      <c r="K19" s="22"/>
      <c r="L19" s="22"/>
      <c r="M19" s="22"/>
      <c r="N19" s="22"/>
      <c r="O19" s="47"/>
      <c r="P19" s="58"/>
      <c r="Q19" s="24"/>
      <c r="R19" s="24"/>
      <c r="S19" s="59"/>
      <c r="T19" s="69"/>
      <c r="U19" s="70"/>
      <c r="V19" s="70"/>
      <c r="W19" s="93"/>
      <c r="X19" s="94"/>
      <c r="Y19" s="75"/>
      <c r="Z19" s="76"/>
      <c r="AA19" s="97"/>
      <c r="AB19" s="101">
        <f t="shared" si="0"/>
        <v>0</v>
      </c>
    </row>
    <row r="20" spans="1:28">
      <c r="A20" s="28" t="s">
        <v>49</v>
      </c>
      <c r="B20" s="35"/>
      <c r="C20" s="21"/>
      <c r="D20" s="21"/>
      <c r="E20" s="21"/>
      <c r="F20" s="21"/>
      <c r="G20" s="21"/>
      <c r="H20" s="36"/>
      <c r="I20" s="46"/>
      <c r="J20" s="23"/>
      <c r="K20" s="22"/>
      <c r="L20" s="22"/>
      <c r="M20" s="22"/>
      <c r="N20" s="22"/>
      <c r="O20" s="47"/>
      <c r="P20" s="58"/>
      <c r="Q20" s="24"/>
      <c r="R20" s="24"/>
      <c r="S20" s="59"/>
      <c r="T20" s="69"/>
      <c r="U20" s="70"/>
      <c r="V20" s="70"/>
      <c r="W20" s="93"/>
      <c r="X20" s="94"/>
      <c r="Y20" s="75"/>
      <c r="Z20" s="76"/>
      <c r="AA20" s="97"/>
      <c r="AB20" s="101">
        <f t="shared" si="0"/>
        <v>0</v>
      </c>
    </row>
    <row r="21" spans="1:28">
      <c r="A21" s="27" t="s">
        <v>50</v>
      </c>
      <c r="B21" s="32"/>
      <c r="C21" s="11"/>
      <c r="D21" s="11"/>
      <c r="E21" s="11"/>
      <c r="F21" s="11"/>
      <c r="G21" s="11"/>
      <c r="H21" s="31"/>
      <c r="I21" s="42">
        <v>1</v>
      </c>
      <c r="J21" s="13"/>
      <c r="K21" s="12"/>
      <c r="L21" s="12"/>
      <c r="M21" s="12"/>
      <c r="N21" s="12"/>
      <c r="O21" s="43"/>
      <c r="P21" s="54"/>
      <c r="Q21" s="14"/>
      <c r="R21" s="14"/>
      <c r="S21" s="55"/>
      <c r="T21" s="65"/>
      <c r="U21" s="66"/>
      <c r="V21" s="66"/>
      <c r="W21" s="89"/>
      <c r="X21" s="90"/>
      <c r="Y21" s="77"/>
      <c r="Z21" s="78"/>
      <c r="AA21" s="98"/>
      <c r="AB21" s="100">
        <f t="shared" si="0"/>
        <v>1</v>
      </c>
    </row>
    <row r="22" spans="1:28">
      <c r="A22" s="27" t="s">
        <v>4</v>
      </c>
      <c r="B22" s="37"/>
      <c r="C22" s="38"/>
      <c r="D22" s="38"/>
      <c r="E22" s="38"/>
      <c r="F22" s="38"/>
      <c r="G22" s="38"/>
      <c r="H22" s="39"/>
      <c r="I22" s="48"/>
      <c r="J22" s="49"/>
      <c r="K22" s="50">
        <v>1</v>
      </c>
      <c r="L22" s="50"/>
      <c r="M22" s="50">
        <v>1</v>
      </c>
      <c r="N22" s="50"/>
      <c r="O22" s="51"/>
      <c r="P22" s="60"/>
      <c r="Q22" s="61"/>
      <c r="R22" s="61"/>
      <c r="S22" s="62"/>
      <c r="T22" s="71"/>
      <c r="U22" s="72"/>
      <c r="V22" s="72"/>
      <c r="W22" s="95"/>
      <c r="X22" s="96"/>
      <c r="Y22" s="81"/>
      <c r="Z22" s="82"/>
      <c r="AA22" s="98"/>
      <c r="AB22" s="100">
        <f t="shared" si="0"/>
        <v>2</v>
      </c>
    </row>
    <row r="23" spans="1:28">
      <c r="A23" s="25" t="s">
        <v>10</v>
      </c>
      <c r="B23" s="26">
        <f t="shared" ref="B23:V23" si="1">SUM(B6:B22)</f>
        <v>1</v>
      </c>
      <c r="C23" s="26">
        <f t="shared" si="1"/>
        <v>0</v>
      </c>
      <c r="D23" s="26">
        <f t="shared" si="1"/>
        <v>0</v>
      </c>
      <c r="E23" s="26">
        <f t="shared" si="1"/>
        <v>1</v>
      </c>
      <c r="F23" s="26">
        <f t="shared" si="1"/>
        <v>0</v>
      </c>
      <c r="G23" s="26">
        <f t="shared" si="1"/>
        <v>2</v>
      </c>
      <c r="H23" s="26">
        <f t="shared" si="1"/>
        <v>0</v>
      </c>
      <c r="I23" s="26">
        <f t="shared" si="1"/>
        <v>3</v>
      </c>
      <c r="J23" s="26">
        <f t="shared" si="1"/>
        <v>0</v>
      </c>
      <c r="K23" s="26">
        <f t="shared" si="1"/>
        <v>2</v>
      </c>
      <c r="L23" s="26">
        <f t="shared" si="1"/>
        <v>0</v>
      </c>
      <c r="M23" s="26">
        <f t="shared" si="1"/>
        <v>1</v>
      </c>
      <c r="N23" s="26">
        <f t="shared" si="1"/>
        <v>0</v>
      </c>
      <c r="O23" s="26">
        <f t="shared" si="1"/>
        <v>0</v>
      </c>
      <c r="P23" s="26">
        <f t="shared" si="1"/>
        <v>0</v>
      </c>
      <c r="Q23" s="26">
        <f t="shared" si="1"/>
        <v>0</v>
      </c>
      <c r="R23" s="26">
        <f t="shared" si="1"/>
        <v>0</v>
      </c>
      <c r="S23" s="26">
        <f t="shared" si="1"/>
        <v>0</v>
      </c>
      <c r="T23" s="26">
        <f t="shared" si="1"/>
        <v>0</v>
      </c>
      <c r="U23" s="26">
        <f t="shared" si="1"/>
        <v>0</v>
      </c>
      <c r="V23" s="26">
        <f t="shared" si="1"/>
        <v>0</v>
      </c>
      <c r="W23" s="26">
        <f>SUM(W5:W22)</f>
        <v>1</v>
      </c>
      <c r="X23" s="26">
        <f>SUM(X5:X22)</f>
        <v>0</v>
      </c>
      <c r="Y23" s="26">
        <f>SUM(Y6:Y22)</f>
        <v>0</v>
      </c>
      <c r="Z23" s="26">
        <f>SUM(Z6:Z22)</f>
        <v>0</v>
      </c>
      <c r="AA23" s="26">
        <f>SUM(AA6:AA22)</f>
        <v>0</v>
      </c>
      <c r="AB23" s="26">
        <f>SUM(AB5:AB22)</f>
        <v>11</v>
      </c>
    </row>
    <row r="25" spans="1:28" s="1" customFormat="1">
      <c r="A25" s="3" t="s">
        <v>12</v>
      </c>
      <c r="B25" s="1">
        <f>SUM(B23:H23)</f>
        <v>4</v>
      </c>
      <c r="J25"/>
      <c r="AA25" s="2"/>
      <c r="AB25"/>
    </row>
    <row r="26" spans="1:28" s="1" customFormat="1">
      <c r="A26" s="3" t="s">
        <v>28</v>
      </c>
      <c r="B26" s="1">
        <f>SUM(I23:O23)</f>
        <v>6</v>
      </c>
      <c r="J26"/>
      <c r="AA26" s="2"/>
      <c r="AB26"/>
    </row>
    <row r="27" spans="1:28" s="1" customFormat="1">
      <c r="A27" s="3" t="s">
        <v>27</v>
      </c>
      <c r="B27" s="1">
        <f>SUM(P23:S23)</f>
        <v>0</v>
      </c>
      <c r="J27"/>
      <c r="AA27" s="2"/>
      <c r="AB27"/>
    </row>
    <row r="28" spans="1:28" s="1" customFormat="1">
      <c r="A28" s="3" t="s">
        <v>35</v>
      </c>
      <c r="B28" s="1">
        <f>T23</f>
        <v>0</v>
      </c>
      <c r="J28"/>
      <c r="AA28" s="2"/>
      <c r="AB28"/>
    </row>
    <row r="29" spans="1:28" s="1" customFormat="1">
      <c r="A29" s="3" t="s">
        <v>25</v>
      </c>
      <c r="B29" s="1">
        <f>W23+X23</f>
        <v>1</v>
      </c>
      <c r="J29"/>
      <c r="AA29" s="2"/>
      <c r="AB29"/>
    </row>
    <row r="30" spans="1:28" s="1" customFormat="1">
      <c r="A30" s="3" t="s">
        <v>29</v>
      </c>
      <c r="B30" s="1">
        <f>Y23+Z23</f>
        <v>0</v>
      </c>
      <c r="J30"/>
      <c r="AA30" s="2"/>
      <c r="AB30"/>
    </row>
    <row r="31" spans="1:28" s="1" customFormat="1">
      <c r="A31" s="3" t="s">
        <v>26</v>
      </c>
      <c r="B31" s="1">
        <v>1</v>
      </c>
      <c r="J31"/>
      <c r="AA31" s="2"/>
      <c r="AB31"/>
    </row>
    <row r="32" spans="1:28" s="1" customFormat="1">
      <c r="A32" s="3" t="s">
        <v>30</v>
      </c>
      <c r="B32" s="1">
        <f>AA23</f>
        <v>0</v>
      </c>
      <c r="J32"/>
      <c r="Q32" s="4"/>
      <c r="AA32" s="2"/>
      <c r="AB32"/>
    </row>
    <row r="33" spans="1:28" s="1" customFormat="1">
      <c r="A33" s="3" t="s">
        <v>31</v>
      </c>
      <c r="B33" s="1">
        <f>SUM(B25:B32)</f>
        <v>12</v>
      </c>
      <c r="J33"/>
      <c r="AA33" s="2"/>
      <c r="AB33"/>
    </row>
    <row r="34" spans="1:28" s="1" customFormat="1">
      <c r="J34"/>
      <c r="AA34" s="2"/>
      <c r="AB34"/>
    </row>
    <row r="37" spans="1:28" s="1" customFormat="1">
      <c r="A37"/>
      <c r="J37"/>
      <c r="O37" s="20"/>
      <c r="AA37" s="2"/>
      <c r="AB37"/>
    </row>
    <row r="41" spans="1:28" s="1" customFormat="1">
      <c r="A41"/>
      <c r="J41"/>
      <c r="U41" s="5"/>
      <c r="AA41" s="2"/>
      <c r="AB41"/>
    </row>
    <row r="42" spans="1:28" s="1" customFormat="1">
      <c r="A42"/>
      <c r="J42"/>
      <c r="U42" s="5"/>
      <c r="AA42" s="2"/>
      <c r="AB42"/>
    </row>
    <row r="46" spans="1:28" s="1" customFormat="1">
      <c r="A46" s="19"/>
      <c r="J46"/>
      <c r="AA46" s="2"/>
      <c r="AB46"/>
    </row>
    <row r="60" spans="1:28" s="1" customFormat="1">
      <c r="A60"/>
      <c r="E60" s="4"/>
      <c r="J60"/>
      <c r="AA60" s="2"/>
      <c r="AB60"/>
    </row>
    <row r="61" spans="1:28" s="1" customFormat="1">
      <c r="A61"/>
      <c r="E61" s="6"/>
      <c r="G61" s="5"/>
      <c r="J61"/>
      <c r="AA61" s="2"/>
      <c r="AB61"/>
    </row>
  </sheetData>
  <sheetProtection password="C76B" sheet="1" objects="1" scenarios="1"/>
  <mergeCells count="9">
    <mergeCell ref="A1:AB1"/>
    <mergeCell ref="A2:A4"/>
    <mergeCell ref="B2:AA2"/>
    <mergeCell ref="AB2:AB4"/>
    <mergeCell ref="B3:H3"/>
    <mergeCell ref="I3:O3"/>
    <mergeCell ref="P3:S3"/>
    <mergeCell ref="W3:X3"/>
    <mergeCell ref="Y3:Z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AD66"/>
  <sheetViews>
    <sheetView zoomScale="70" zoomScaleNormal="70" workbookViewId="0">
      <selection activeCell="AD33" sqref="AD33"/>
    </sheetView>
  </sheetViews>
  <sheetFormatPr defaultRowHeight="15"/>
  <cols>
    <col min="1" max="1" width="18.140625" customWidth="1"/>
    <col min="2" max="2" width="10.140625" style="1" customWidth="1"/>
    <col min="3" max="9" width="7.7109375" style="1" customWidth="1"/>
    <col min="10" max="10" width="7.7109375" customWidth="1"/>
    <col min="11" max="11" width="7.7109375" style="1" customWidth="1"/>
    <col min="12" max="13" width="8.5703125" style="1" customWidth="1"/>
    <col min="14" max="19" width="7.7109375" style="1" customWidth="1"/>
    <col min="20" max="20" width="6.42578125" style="1" customWidth="1"/>
    <col min="21" max="21" width="8.140625" style="1" customWidth="1"/>
    <col min="22" max="22" width="14.5703125" style="1" customWidth="1"/>
    <col min="23" max="26" width="7.85546875" style="1" customWidth="1"/>
    <col min="27" max="28" width="7.7109375" style="1" customWidth="1"/>
    <col min="29" max="29" width="8.7109375" style="2" bestFit="1" customWidth="1"/>
    <col min="30" max="30" width="10.42578125" customWidth="1"/>
  </cols>
  <sheetData>
    <row r="1" spans="1:30" ht="30" customHeight="1">
      <c r="A1" s="290" t="s">
        <v>48</v>
      </c>
      <c r="B1" s="290"/>
      <c r="C1" s="290"/>
      <c r="D1" s="290"/>
      <c r="E1" s="290"/>
      <c r="F1" s="290"/>
      <c r="G1" s="290"/>
      <c r="H1" s="290"/>
      <c r="I1" s="290"/>
      <c r="J1" s="290"/>
      <c r="K1" s="290"/>
      <c r="L1" s="290"/>
      <c r="M1" s="290"/>
      <c r="N1" s="290"/>
      <c r="O1" s="290"/>
      <c r="P1" s="290"/>
      <c r="Q1" s="290"/>
      <c r="R1" s="290"/>
      <c r="S1" s="290"/>
      <c r="T1" s="290"/>
      <c r="U1" s="290"/>
      <c r="V1" s="290"/>
      <c r="W1" s="290"/>
      <c r="X1" s="290"/>
      <c r="Y1" s="290"/>
      <c r="Z1" s="290"/>
      <c r="AA1" s="290"/>
      <c r="AB1" s="290"/>
      <c r="AC1" s="290"/>
      <c r="AD1" s="290"/>
    </row>
    <row r="2" spans="1:30" ht="21.75" customHeight="1">
      <c r="A2" s="291" t="s">
        <v>34</v>
      </c>
      <c r="B2" s="293" t="s">
        <v>33</v>
      </c>
      <c r="C2" s="292"/>
      <c r="D2" s="292"/>
      <c r="E2" s="292"/>
      <c r="F2" s="292"/>
      <c r="G2" s="292"/>
      <c r="H2" s="292"/>
      <c r="I2" s="292"/>
      <c r="J2" s="292"/>
      <c r="K2" s="292"/>
      <c r="L2" s="292"/>
      <c r="M2" s="292"/>
      <c r="N2" s="292"/>
      <c r="O2" s="292"/>
      <c r="P2" s="292"/>
      <c r="Q2" s="292"/>
      <c r="R2" s="292"/>
      <c r="S2" s="292"/>
      <c r="T2" s="292"/>
      <c r="U2" s="292"/>
      <c r="V2" s="292"/>
      <c r="W2" s="292"/>
      <c r="X2" s="292"/>
      <c r="Y2" s="292"/>
      <c r="Z2" s="292"/>
      <c r="AA2" s="292"/>
      <c r="AB2" s="292"/>
      <c r="AC2" s="291"/>
      <c r="AD2" s="293" t="s">
        <v>10</v>
      </c>
    </row>
    <row r="3" spans="1:30" ht="28.5" customHeight="1">
      <c r="A3" s="292"/>
      <c r="B3" s="294" t="s">
        <v>12</v>
      </c>
      <c r="C3" s="294"/>
      <c r="D3" s="294"/>
      <c r="E3" s="294"/>
      <c r="F3" s="294"/>
      <c r="G3" s="294"/>
      <c r="H3" s="294"/>
      <c r="I3" s="294" t="s">
        <v>28</v>
      </c>
      <c r="J3" s="294"/>
      <c r="K3" s="294"/>
      <c r="L3" s="294"/>
      <c r="M3" s="294"/>
      <c r="N3" s="294"/>
      <c r="O3" s="294"/>
      <c r="P3" s="294" t="s">
        <v>27</v>
      </c>
      <c r="Q3" s="294"/>
      <c r="R3" s="294"/>
      <c r="S3" s="294"/>
      <c r="T3" s="294"/>
      <c r="U3" s="83" t="s">
        <v>37</v>
      </c>
      <c r="V3" s="108" t="s">
        <v>26</v>
      </c>
      <c r="W3" s="295" t="s">
        <v>25</v>
      </c>
      <c r="X3" s="296"/>
      <c r="Y3" s="295" t="s">
        <v>57</v>
      </c>
      <c r="Z3" s="296"/>
      <c r="AA3" s="295" t="s">
        <v>23</v>
      </c>
      <c r="AB3" s="296"/>
      <c r="AC3" s="84" t="s">
        <v>38</v>
      </c>
      <c r="AD3" s="293"/>
    </row>
    <row r="4" spans="1:30">
      <c r="A4" s="292"/>
      <c r="B4" s="85" t="s">
        <v>51</v>
      </c>
      <c r="C4" s="85" t="s">
        <v>11</v>
      </c>
      <c r="D4" s="85" t="s">
        <v>14</v>
      </c>
      <c r="E4" s="85" t="s">
        <v>15</v>
      </c>
      <c r="F4" s="85" t="s">
        <v>18</v>
      </c>
      <c r="G4" s="85" t="s">
        <v>17</v>
      </c>
      <c r="H4" s="85" t="s">
        <v>22</v>
      </c>
      <c r="I4" s="85" t="s">
        <v>24</v>
      </c>
      <c r="J4" s="85" t="s">
        <v>32</v>
      </c>
      <c r="K4" s="85" t="s">
        <v>17</v>
      </c>
      <c r="L4" s="85" t="s">
        <v>21</v>
      </c>
      <c r="M4" s="85" t="s">
        <v>40</v>
      </c>
      <c r="N4" s="85" t="s">
        <v>22</v>
      </c>
      <c r="O4" s="85" t="s">
        <v>20</v>
      </c>
      <c r="P4" s="85" t="s">
        <v>17</v>
      </c>
      <c r="Q4" s="85" t="s">
        <v>32</v>
      </c>
      <c r="R4" s="85" t="s">
        <v>19</v>
      </c>
      <c r="S4" s="85" t="s">
        <v>11</v>
      </c>
      <c r="T4" s="85" t="s">
        <v>18</v>
      </c>
      <c r="U4" s="86" t="s">
        <v>15</v>
      </c>
      <c r="V4" s="86" t="s">
        <v>15</v>
      </c>
      <c r="W4" s="85" t="s">
        <v>17</v>
      </c>
      <c r="X4" s="85" t="s">
        <v>44</v>
      </c>
      <c r="Y4" s="85" t="s">
        <v>17</v>
      </c>
      <c r="Z4" s="86" t="s">
        <v>15</v>
      </c>
      <c r="AA4" s="85" t="s">
        <v>17</v>
      </c>
      <c r="AB4" s="85" t="s">
        <v>24</v>
      </c>
      <c r="AC4" s="85" t="s">
        <v>16</v>
      </c>
      <c r="AD4" s="293"/>
    </row>
    <row r="5" spans="1:30">
      <c r="A5" s="27" t="s">
        <v>9</v>
      </c>
      <c r="B5" s="29"/>
      <c r="C5" s="7"/>
      <c r="D5" s="7"/>
      <c r="E5" s="7"/>
      <c r="F5" s="7"/>
      <c r="G5" s="7"/>
      <c r="H5" s="30"/>
      <c r="I5" s="40"/>
      <c r="J5" s="9"/>
      <c r="K5" s="8"/>
      <c r="L5" s="8"/>
      <c r="M5" s="8"/>
      <c r="N5" s="8"/>
      <c r="O5" s="41"/>
      <c r="P5" s="52"/>
      <c r="Q5" s="110"/>
      <c r="R5" s="10"/>
      <c r="S5" s="10"/>
      <c r="T5" s="53"/>
      <c r="U5" s="64"/>
      <c r="V5" s="64"/>
      <c r="W5" s="87">
        <v>2</v>
      </c>
      <c r="X5" s="88"/>
      <c r="Y5" s="115"/>
      <c r="Z5" s="116"/>
      <c r="AA5" s="73"/>
      <c r="AB5" s="74"/>
      <c r="AC5" s="97"/>
      <c r="AD5" s="100">
        <f>SUM(B5:AC5)</f>
        <v>2</v>
      </c>
    </row>
    <row r="6" spans="1:30">
      <c r="A6" s="27" t="s">
        <v>6</v>
      </c>
      <c r="B6" s="32"/>
      <c r="C6" s="11"/>
      <c r="D6" s="11"/>
      <c r="E6" s="11">
        <v>2</v>
      </c>
      <c r="F6" s="11"/>
      <c r="G6" s="11">
        <v>1</v>
      </c>
      <c r="H6" s="31"/>
      <c r="I6" s="42"/>
      <c r="J6" s="13"/>
      <c r="K6" s="12"/>
      <c r="L6" s="12"/>
      <c r="M6" s="12"/>
      <c r="N6" s="12"/>
      <c r="O6" s="43"/>
      <c r="P6" s="54"/>
      <c r="Q6" s="111"/>
      <c r="R6" s="14"/>
      <c r="S6" s="14"/>
      <c r="T6" s="55"/>
      <c r="U6" s="66"/>
      <c r="V6" s="66"/>
      <c r="W6" s="89"/>
      <c r="X6" s="90"/>
      <c r="Y6" s="117"/>
      <c r="Z6" s="118"/>
      <c r="AA6" s="77"/>
      <c r="AB6" s="78"/>
      <c r="AC6" s="98"/>
      <c r="AD6" s="100">
        <f t="shared" ref="AD6:AD26" si="0">SUM(B6:AC6)</f>
        <v>3</v>
      </c>
    </row>
    <row r="7" spans="1:30">
      <c r="A7" s="27" t="s">
        <v>47</v>
      </c>
      <c r="B7" s="32"/>
      <c r="C7" s="11"/>
      <c r="D7" s="11"/>
      <c r="E7" s="11"/>
      <c r="F7" s="11"/>
      <c r="G7" s="11"/>
      <c r="H7" s="31"/>
      <c r="I7" s="42">
        <v>1</v>
      </c>
      <c r="J7" s="13"/>
      <c r="K7" s="12"/>
      <c r="L7" s="12"/>
      <c r="M7" s="12"/>
      <c r="N7" s="12"/>
      <c r="O7" s="43"/>
      <c r="P7" s="54"/>
      <c r="Q7" s="111"/>
      <c r="R7" s="14"/>
      <c r="S7" s="14"/>
      <c r="T7" s="55"/>
      <c r="U7" s="66"/>
      <c r="V7" s="66"/>
      <c r="W7" s="89"/>
      <c r="X7" s="90"/>
      <c r="Y7" s="117"/>
      <c r="Z7" s="118"/>
      <c r="AA7" s="77"/>
      <c r="AB7" s="78"/>
      <c r="AC7" s="98"/>
      <c r="AD7" s="100">
        <f t="shared" si="0"/>
        <v>1</v>
      </c>
    </row>
    <row r="8" spans="1:30">
      <c r="A8" s="27" t="s">
        <v>43</v>
      </c>
      <c r="B8" s="32"/>
      <c r="C8" s="11"/>
      <c r="D8" s="11"/>
      <c r="E8" s="11"/>
      <c r="F8" s="11"/>
      <c r="G8" s="11"/>
      <c r="H8" s="31"/>
      <c r="I8" s="42">
        <v>1</v>
      </c>
      <c r="J8" s="13"/>
      <c r="K8" s="12">
        <v>1</v>
      </c>
      <c r="L8" s="12"/>
      <c r="M8" s="12"/>
      <c r="N8" s="12"/>
      <c r="O8" s="43"/>
      <c r="P8" s="54"/>
      <c r="Q8" s="111"/>
      <c r="R8" s="14"/>
      <c r="S8" s="14"/>
      <c r="T8" s="55"/>
      <c r="U8" s="66"/>
      <c r="V8" s="66"/>
      <c r="W8" s="89"/>
      <c r="X8" s="90"/>
      <c r="Y8" s="117"/>
      <c r="Z8" s="118"/>
      <c r="AA8" s="77"/>
      <c r="AB8" s="78"/>
      <c r="AC8" s="98"/>
      <c r="AD8" s="100">
        <f t="shared" si="0"/>
        <v>2</v>
      </c>
    </row>
    <row r="9" spans="1:30">
      <c r="A9" s="27" t="s">
        <v>5</v>
      </c>
      <c r="B9" s="32"/>
      <c r="C9" s="11"/>
      <c r="D9" s="11"/>
      <c r="E9" s="11"/>
      <c r="F9" s="11"/>
      <c r="G9" s="11"/>
      <c r="H9" s="31"/>
      <c r="I9" s="42">
        <v>1</v>
      </c>
      <c r="J9" s="13"/>
      <c r="K9" s="12"/>
      <c r="L9" s="12"/>
      <c r="M9" s="12"/>
      <c r="N9" s="12"/>
      <c r="O9" s="43"/>
      <c r="P9" s="54">
        <v>2</v>
      </c>
      <c r="Q9" s="111"/>
      <c r="R9" s="14"/>
      <c r="S9" s="14"/>
      <c r="T9" s="55"/>
      <c r="U9" s="66"/>
      <c r="V9" s="66"/>
      <c r="W9" s="89"/>
      <c r="X9" s="90"/>
      <c r="Y9" s="117"/>
      <c r="Z9" s="118"/>
      <c r="AA9" s="77"/>
      <c r="AB9" s="78"/>
      <c r="AC9" s="98"/>
      <c r="AD9" s="100">
        <f t="shared" si="0"/>
        <v>3</v>
      </c>
    </row>
    <row r="10" spans="1:30">
      <c r="A10" s="27" t="s">
        <v>0</v>
      </c>
      <c r="B10" s="32"/>
      <c r="C10" s="11"/>
      <c r="D10" s="11"/>
      <c r="E10" s="11"/>
      <c r="F10" s="11"/>
      <c r="G10" s="11"/>
      <c r="H10" s="31"/>
      <c r="I10" s="42"/>
      <c r="J10" s="13"/>
      <c r="K10" s="12">
        <v>1</v>
      </c>
      <c r="L10" s="12"/>
      <c r="M10" s="12"/>
      <c r="N10" s="12"/>
      <c r="O10" s="43"/>
      <c r="P10" s="54"/>
      <c r="Q10" s="111"/>
      <c r="R10" s="14"/>
      <c r="S10" s="14"/>
      <c r="T10" s="55"/>
      <c r="U10" s="66"/>
      <c r="V10" s="66"/>
      <c r="W10" s="89"/>
      <c r="X10" s="90"/>
      <c r="Y10" s="117"/>
      <c r="Z10" s="118"/>
      <c r="AA10" s="77"/>
      <c r="AB10" s="78"/>
      <c r="AC10" s="98">
        <v>2</v>
      </c>
      <c r="AD10" s="100">
        <f t="shared" si="0"/>
        <v>3</v>
      </c>
    </row>
    <row r="11" spans="1:30">
      <c r="A11" s="27" t="s">
        <v>1</v>
      </c>
      <c r="B11" s="32"/>
      <c r="C11" s="11">
        <v>1</v>
      </c>
      <c r="D11" s="11">
        <v>1</v>
      </c>
      <c r="E11" s="11"/>
      <c r="F11" s="11">
        <v>3</v>
      </c>
      <c r="G11" s="11"/>
      <c r="H11" s="31"/>
      <c r="I11" s="42"/>
      <c r="J11" s="13"/>
      <c r="K11" s="12"/>
      <c r="L11" s="12"/>
      <c r="M11" s="12"/>
      <c r="N11" s="12"/>
      <c r="O11" s="43"/>
      <c r="P11" s="54">
        <v>2</v>
      </c>
      <c r="Q11" s="111"/>
      <c r="R11" s="14"/>
      <c r="S11" s="14"/>
      <c r="T11" s="55"/>
      <c r="U11" s="66"/>
      <c r="V11" s="66"/>
      <c r="W11" s="89"/>
      <c r="X11" s="90"/>
      <c r="Y11" s="117"/>
      <c r="Z11" s="118"/>
      <c r="AA11" s="77"/>
      <c r="AB11" s="78"/>
      <c r="AC11" s="98"/>
      <c r="AD11" s="100">
        <f t="shared" si="0"/>
        <v>7</v>
      </c>
    </row>
    <row r="12" spans="1:30">
      <c r="A12" s="27" t="s">
        <v>55</v>
      </c>
      <c r="B12" s="32"/>
      <c r="C12" s="11"/>
      <c r="D12" s="11"/>
      <c r="E12" s="11"/>
      <c r="F12" s="11"/>
      <c r="G12" s="11"/>
      <c r="H12" s="31"/>
      <c r="I12" s="42"/>
      <c r="J12" s="13"/>
      <c r="K12" s="12"/>
      <c r="L12" s="12"/>
      <c r="M12" s="12"/>
      <c r="N12" s="12"/>
      <c r="O12" s="43"/>
      <c r="P12" s="54">
        <v>1</v>
      </c>
      <c r="Q12" s="111"/>
      <c r="R12" s="14"/>
      <c r="S12" s="14"/>
      <c r="T12" s="55"/>
      <c r="U12" s="66"/>
      <c r="V12" s="66"/>
      <c r="W12" s="89"/>
      <c r="X12" s="90"/>
      <c r="Y12" s="117"/>
      <c r="Z12" s="118"/>
      <c r="AA12" s="77"/>
      <c r="AB12" s="78"/>
      <c r="AC12" s="98"/>
      <c r="AD12" s="100">
        <f t="shared" si="0"/>
        <v>1</v>
      </c>
    </row>
    <row r="13" spans="1:30">
      <c r="A13" s="27" t="s">
        <v>54</v>
      </c>
      <c r="B13" s="32"/>
      <c r="C13" s="11"/>
      <c r="D13" s="11"/>
      <c r="E13" s="11"/>
      <c r="F13" s="11"/>
      <c r="G13" s="11"/>
      <c r="H13" s="31"/>
      <c r="I13" s="42">
        <v>1</v>
      </c>
      <c r="J13" s="13"/>
      <c r="K13" s="12"/>
      <c r="L13" s="12"/>
      <c r="M13" s="12"/>
      <c r="N13" s="12"/>
      <c r="O13" s="43"/>
      <c r="P13" s="54"/>
      <c r="Q13" s="111"/>
      <c r="R13" s="14"/>
      <c r="S13" s="14"/>
      <c r="T13" s="55"/>
      <c r="U13" s="66"/>
      <c r="V13" s="66"/>
      <c r="W13" s="89"/>
      <c r="X13" s="90"/>
      <c r="Y13" s="117"/>
      <c r="Z13" s="118"/>
      <c r="AA13" s="77"/>
      <c r="AB13" s="78"/>
      <c r="AC13" s="98"/>
      <c r="AD13" s="100">
        <f t="shared" ref="AD13" si="1">SUM(B13:AC13)</f>
        <v>1</v>
      </c>
    </row>
    <row r="14" spans="1:30">
      <c r="A14" s="27" t="s">
        <v>53</v>
      </c>
      <c r="B14" s="32"/>
      <c r="C14" s="11"/>
      <c r="D14" s="11"/>
      <c r="E14" s="11"/>
      <c r="F14" s="11"/>
      <c r="G14" s="11"/>
      <c r="H14" s="31"/>
      <c r="I14" s="42"/>
      <c r="J14" s="13"/>
      <c r="K14" s="12">
        <v>1</v>
      </c>
      <c r="L14" s="12"/>
      <c r="M14" s="12"/>
      <c r="N14" s="12"/>
      <c r="O14" s="43"/>
      <c r="P14" s="54"/>
      <c r="Q14" s="111"/>
      <c r="R14" s="14"/>
      <c r="S14" s="14"/>
      <c r="T14" s="55"/>
      <c r="U14" s="66"/>
      <c r="V14" s="66"/>
      <c r="W14" s="89"/>
      <c r="X14" s="90"/>
      <c r="Y14" s="117"/>
      <c r="Z14" s="118"/>
      <c r="AA14" s="77"/>
      <c r="AB14" s="78"/>
      <c r="AC14" s="98"/>
      <c r="AD14" s="100">
        <f t="shared" ref="AD14" si="2">SUM(B14:AC14)</f>
        <v>1</v>
      </c>
    </row>
    <row r="15" spans="1:30">
      <c r="A15" s="27" t="s">
        <v>8</v>
      </c>
      <c r="B15" s="33"/>
      <c r="C15" s="15"/>
      <c r="D15" s="15"/>
      <c r="E15" s="15"/>
      <c r="F15" s="15"/>
      <c r="G15" s="15"/>
      <c r="H15" s="34"/>
      <c r="I15" s="44"/>
      <c r="J15" s="17"/>
      <c r="K15" s="16"/>
      <c r="L15" s="16"/>
      <c r="M15" s="16"/>
      <c r="N15" s="16"/>
      <c r="O15" s="45"/>
      <c r="P15" s="56"/>
      <c r="Q15" s="112"/>
      <c r="R15" s="18"/>
      <c r="S15" s="18"/>
      <c r="T15" s="57"/>
      <c r="U15" s="68"/>
      <c r="V15" s="68"/>
      <c r="W15" s="91"/>
      <c r="X15" s="92"/>
      <c r="Y15" s="119">
        <v>1</v>
      </c>
      <c r="Z15" s="120">
        <v>3</v>
      </c>
      <c r="AA15" s="79"/>
      <c r="AB15" s="80"/>
      <c r="AC15" s="99"/>
      <c r="AD15" s="100">
        <f t="shared" si="0"/>
        <v>4</v>
      </c>
    </row>
    <row r="16" spans="1:30">
      <c r="A16" s="27" t="s">
        <v>2</v>
      </c>
      <c r="B16" s="32"/>
      <c r="C16" s="11"/>
      <c r="D16" s="11"/>
      <c r="E16" s="11">
        <v>3</v>
      </c>
      <c r="F16" s="11"/>
      <c r="G16" s="11"/>
      <c r="H16" s="31"/>
      <c r="I16" s="42"/>
      <c r="J16" s="13"/>
      <c r="K16" s="12"/>
      <c r="L16" s="12"/>
      <c r="M16" s="12"/>
      <c r="N16" s="12"/>
      <c r="O16" s="43"/>
      <c r="P16" s="54"/>
      <c r="Q16" s="111"/>
      <c r="R16" s="14"/>
      <c r="S16" s="14"/>
      <c r="T16" s="55"/>
      <c r="U16" s="66">
        <v>2</v>
      </c>
      <c r="V16" s="66"/>
      <c r="W16" s="89"/>
      <c r="X16" s="90"/>
      <c r="Y16" s="117"/>
      <c r="Z16" s="118"/>
      <c r="AA16" s="77"/>
      <c r="AB16" s="78"/>
      <c r="AC16" s="98"/>
      <c r="AD16" s="100">
        <f t="shared" si="0"/>
        <v>5</v>
      </c>
    </row>
    <row r="17" spans="1:30">
      <c r="A17" s="27" t="s">
        <v>3</v>
      </c>
      <c r="B17" s="32"/>
      <c r="C17" s="11"/>
      <c r="D17" s="11">
        <v>1</v>
      </c>
      <c r="E17" s="11">
        <v>2</v>
      </c>
      <c r="F17" s="11"/>
      <c r="G17" s="11">
        <v>1</v>
      </c>
      <c r="H17" s="31">
        <v>1</v>
      </c>
      <c r="I17" s="42">
        <v>1</v>
      </c>
      <c r="J17" s="12"/>
      <c r="K17" s="12">
        <v>1</v>
      </c>
      <c r="L17" s="12"/>
      <c r="M17" s="12"/>
      <c r="N17" s="12"/>
      <c r="O17" s="43"/>
      <c r="P17" s="54">
        <v>5</v>
      </c>
      <c r="Q17" s="111">
        <v>1</v>
      </c>
      <c r="R17" s="14">
        <v>1</v>
      </c>
      <c r="S17" s="14">
        <v>1</v>
      </c>
      <c r="T17" s="55"/>
      <c r="U17" s="66"/>
      <c r="V17" s="66"/>
      <c r="W17" s="89"/>
      <c r="X17" s="90"/>
      <c r="Y17" s="117"/>
      <c r="Z17" s="118"/>
      <c r="AA17" s="77"/>
      <c r="AB17" s="78"/>
      <c r="AC17" s="98"/>
      <c r="AD17" s="100">
        <f t="shared" si="0"/>
        <v>15</v>
      </c>
    </row>
    <row r="18" spans="1:30">
      <c r="A18" s="27" t="s">
        <v>7</v>
      </c>
      <c r="B18" s="32"/>
      <c r="C18" s="11"/>
      <c r="D18" s="11"/>
      <c r="E18" s="11"/>
      <c r="F18" s="11"/>
      <c r="G18" s="11"/>
      <c r="H18" s="31"/>
      <c r="I18" s="42"/>
      <c r="J18" s="13"/>
      <c r="K18" s="12"/>
      <c r="L18" s="12"/>
      <c r="M18" s="12"/>
      <c r="N18" s="12"/>
      <c r="O18" s="43"/>
      <c r="P18" s="54"/>
      <c r="Q18" s="111"/>
      <c r="R18" s="14"/>
      <c r="S18" s="14"/>
      <c r="T18" s="55"/>
      <c r="U18" s="66"/>
      <c r="V18" s="66"/>
      <c r="W18" s="89"/>
      <c r="X18" s="90"/>
      <c r="Y18" s="117"/>
      <c r="Z18" s="118"/>
      <c r="AA18" s="77"/>
      <c r="AB18" s="78"/>
      <c r="AC18" s="98"/>
      <c r="AD18" s="100">
        <f t="shared" si="0"/>
        <v>0</v>
      </c>
    </row>
    <row r="19" spans="1:30">
      <c r="A19" s="27" t="s">
        <v>52</v>
      </c>
      <c r="B19" s="32"/>
      <c r="C19" s="11"/>
      <c r="D19" s="11">
        <v>1</v>
      </c>
      <c r="E19" s="11">
        <v>1</v>
      </c>
      <c r="F19" s="11"/>
      <c r="G19" s="11">
        <v>2</v>
      </c>
      <c r="H19" s="31"/>
      <c r="I19" s="42"/>
      <c r="J19" s="13"/>
      <c r="K19" s="12"/>
      <c r="L19" s="12"/>
      <c r="M19" s="12"/>
      <c r="N19" s="12"/>
      <c r="O19" s="43"/>
      <c r="P19" s="54"/>
      <c r="Q19" s="111"/>
      <c r="R19" s="14"/>
      <c r="S19" s="14"/>
      <c r="T19" s="55"/>
      <c r="U19" s="66"/>
      <c r="V19" s="66"/>
      <c r="W19" s="89"/>
      <c r="X19" s="90"/>
      <c r="Y19" s="117"/>
      <c r="Z19" s="118"/>
      <c r="AA19" s="77"/>
      <c r="AB19" s="78"/>
      <c r="AC19" s="98"/>
      <c r="AD19" s="100">
        <f t="shared" ref="AD19" si="3">SUM(B19:AC19)</f>
        <v>4</v>
      </c>
    </row>
    <row r="20" spans="1:30">
      <c r="A20" s="28" t="s">
        <v>56</v>
      </c>
      <c r="B20" s="35"/>
      <c r="C20" s="21"/>
      <c r="D20" s="21"/>
      <c r="E20" s="21"/>
      <c r="F20" s="21"/>
      <c r="G20" s="21">
        <v>1</v>
      </c>
      <c r="H20" s="36"/>
      <c r="I20" s="46"/>
      <c r="J20" s="23"/>
      <c r="K20" s="22"/>
      <c r="L20" s="22"/>
      <c r="M20" s="22"/>
      <c r="N20" s="22"/>
      <c r="O20" s="47"/>
      <c r="P20" s="58"/>
      <c r="Q20" s="113"/>
      <c r="R20" s="24"/>
      <c r="S20" s="24"/>
      <c r="T20" s="59"/>
      <c r="U20" s="70"/>
      <c r="V20" s="70"/>
      <c r="W20" s="93"/>
      <c r="X20" s="94"/>
      <c r="Y20" s="121"/>
      <c r="Z20" s="122"/>
      <c r="AA20" s="75"/>
      <c r="AB20" s="76"/>
      <c r="AC20" s="97"/>
      <c r="AD20" s="101">
        <f t="shared" si="0"/>
        <v>1</v>
      </c>
    </row>
    <row r="21" spans="1:30">
      <c r="A21" s="28" t="s">
        <v>45</v>
      </c>
      <c r="B21" s="35">
        <v>1</v>
      </c>
      <c r="C21" s="21"/>
      <c r="D21" s="21"/>
      <c r="E21" s="21"/>
      <c r="F21" s="21"/>
      <c r="G21" s="21"/>
      <c r="H21" s="36"/>
      <c r="I21" s="46"/>
      <c r="J21" s="23"/>
      <c r="K21" s="22"/>
      <c r="L21" s="22"/>
      <c r="M21" s="22"/>
      <c r="N21" s="22"/>
      <c r="O21" s="47"/>
      <c r="P21" s="58"/>
      <c r="Q21" s="113"/>
      <c r="R21" s="24"/>
      <c r="S21" s="24"/>
      <c r="T21" s="59"/>
      <c r="U21" s="70"/>
      <c r="V21" s="70"/>
      <c r="W21" s="93"/>
      <c r="X21" s="94"/>
      <c r="Y21" s="121"/>
      <c r="Z21" s="122"/>
      <c r="AA21" s="75"/>
      <c r="AB21" s="76"/>
      <c r="AC21" s="97"/>
      <c r="AD21" s="101">
        <f t="shared" si="0"/>
        <v>1</v>
      </c>
    </row>
    <row r="22" spans="1:30">
      <c r="A22" s="28" t="s">
        <v>42</v>
      </c>
      <c r="B22" s="35"/>
      <c r="C22" s="21"/>
      <c r="D22" s="21"/>
      <c r="E22" s="21"/>
      <c r="F22" s="21"/>
      <c r="G22" s="21"/>
      <c r="H22" s="36"/>
      <c r="I22" s="46"/>
      <c r="J22" s="23"/>
      <c r="K22" s="22"/>
      <c r="L22" s="22"/>
      <c r="M22" s="22"/>
      <c r="N22" s="22"/>
      <c r="O22" s="47"/>
      <c r="P22" s="58"/>
      <c r="Q22" s="113"/>
      <c r="R22" s="24"/>
      <c r="S22" s="24"/>
      <c r="T22" s="59"/>
      <c r="U22" s="70"/>
      <c r="V22" s="70"/>
      <c r="W22" s="93"/>
      <c r="X22" s="94"/>
      <c r="Y22" s="121"/>
      <c r="Z22" s="122"/>
      <c r="AA22" s="75"/>
      <c r="AB22" s="76"/>
      <c r="AC22" s="97"/>
      <c r="AD22" s="101">
        <f t="shared" si="0"/>
        <v>0</v>
      </c>
    </row>
    <row r="23" spans="1:30">
      <c r="A23" s="28" t="s">
        <v>46</v>
      </c>
      <c r="B23" s="35"/>
      <c r="C23" s="21"/>
      <c r="D23" s="21"/>
      <c r="E23" s="21"/>
      <c r="F23" s="21"/>
      <c r="G23" s="21"/>
      <c r="H23" s="36"/>
      <c r="I23" s="46"/>
      <c r="J23" s="23"/>
      <c r="K23" s="22"/>
      <c r="L23" s="22"/>
      <c r="M23" s="22"/>
      <c r="N23" s="22"/>
      <c r="O23" s="47"/>
      <c r="P23" s="58"/>
      <c r="Q23" s="113"/>
      <c r="R23" s="24"/>
      <c r="S23" s="24"/>
      <c r="T23" s="59"/>
      <c r="U23" s="70"/>
      <c r="V23" s="70"/>
      <c r="W23" s="93"/>
      <c r="X23" s="94"/>
      <c r="Y23" s="121"/>
      <c r="Z23" s="122"/>
      <c r="AA23" s="75"/>
      <c r="AB23" s="76"/>
      <c r="AC23" s="97"/>
      <c r="AD23" s="101">
        <f t="shared" si="0"/>
        <v>0</v>
      </c>
    </row>
    <row r="24" spans="1:30">
      <c r="A24" s="28" t="s">
        <v>49</v>
      </c>
      <c r="B24" s="35"/>
      <c r="C24" s="21"/>
      <c r="D24" s="21"/>
      <c r="E24" s="21"/>
      <c r="F24" s="21"/>
      <c r="G24" s="21"/>
      <c r="H24" s="36"/>
      <c r="I24" s="46"/>
      <c r="J24" s="23"/>
      <c r="K24" s="22"/>
      <c r="L24" s="22"/>
      <c r="M24" s="22"/>
      <c r="N24" s="22"/>
      <c r="O24" s="47"/>
      <c r="P24" s="58"/>
      <c r="Q24" s="113"/>
      <c r="R24" s="24"/>
      <c r="S24" s="24"/>
      <c r="T24" s="59"/>
      <c r="U24" s="70"/>
      <c r="V24" s="70">
        <v>1</v>
      </c>
      <c r="W24" s="93"/>
      <c r="X24" s="94"/>
      <c r="Y24" s="121"/>
      <c r="Z24" s="122"/>
      <c r="AA24" s="75"/>
      <c r="AB24" s="76"/>
      <c r="AC24" s="97"/>
      <c r="AD24" s="101">
        <f t="shared" si="0"/>
        <v>1</v>
      </c>
    </row>
    <row r="25" spans="1:30">
      <c r="A25" s="27" t="s">
        <v>50</v>
      </c>
      <c r="B25" s="32"/>
      <c r="C25" s="11"/>
      <c r="D25" s="11"/>
      <c r="E25" s="11"/>
      <c r="F25" s="11"/>
      <c r="G25" s="11"/>
      <c r="H25" s="31"/>
      <c r="I25" s="42">
        <v>1</v>
      </c>
      <c r="J25" s="13"/>
      <c r="K25" s="12">
        <v>1</v>
      </c>
      <c r="L25" s="12"/>
      <c r="M25" s="12"/>
      <c r="N25" s="12"/>
      <c r="O25" s="43"/>
      <c r="P25" s="54"/>
      <c r="Q25" s="111"/>
      <c r="R25" s="14"/>
      <c r="S25" s="14"/>
      <c r="T25" s="55"/>
      <c r="U25" s="66"/>
      <c r="V25" s="66"/>
      <c r="W25" s="89"/>
      <c r="X25" s="90"/>
      <c r="Y25" s="117"/>
      <c r="Z25" s="118"/>
      <c r="AA25" s="77"/>
      <c r="AB25" s="78">
        <v>1</v>
      </c>
      <c r="AC25" s="98"/>
      <c r="AD25" s="100">
        <f t="shared" si="0"/>
        <v>3</v>
      </c>
    </row>
    <row r="26" spans="1:30">
      <c r="A26" s="27" t="s">
        <v>4</v>
      </c>
      <c r="B26" s="37"/>
      <c r="C26" s="38"/>
      <c r="D26" s="38">
        <v>1</v>
      </c>
      <c r="E26" s="38">
        <v>1</v>
      </c>
      <c r="F26" s="38"/>
      <c r="G26" s="38"/>
      <c r="H26" s="39">
        <v>1</v>
      </c>
      <c r="I26" s="48"/>
      <c r="J26" s="49"/>
      <c r="K26" s="50">
        <v>3</v>
      </c>
      <c r="L26" s="50"/>
      <c r="M26" s="50">
        <v>1</v>
      </c>
      <c r="N26" s="50"/>
      <c r="O26" s="51"/>
      <c r="P26" s="60"/>
      <c r="Q26" s="114"/>
      <c r="R26" s="61"/>
      <c r="S26" s="61"/>
      <c r="T26" s="62"/>
      <c r="U26" s="72"/>
      <c r="V26" s="72"/>
      <c r="W26" s="95"/>
      <c r="X26" s="96"/>
      <c r="Y26" s="123"/>
      <c r="Z26" s="124"/>
      <c r="AA26" s="81"/>
      <c r="AB26" s="82"/>
      <c r="AC26" s="98">
        <v>3</v>
      </c>
      <c r="AD26" s="100">
        <f t="shared" si="0"/>
        <v>10</v>
      </c>
    </row>
    <row r="27" spans="1:30">
      <c r="A27" s="25" t="s">
        <v>10</v>
      </c>
      <c r="B27" s="26">
        <f t="shared" ref="B27:V27" si="4">SUM(B6:B26)</f>
        <v>1</v>
      </c>
      <c r="C27" s="26">
        <f t="shared" si="4"/>
        <v>1</v>
      </c>
      <c r="D27" s="26">
        <f t="shared" si="4"/>
        <v>4</v>
      </c>
      <c r="E27" s="26">
        <f t="shared" si="4"/>
        <v>9</v>
      </c>
      <c r="F27" s="26">
        <f t="shared" si="4"/>
        <v>3</v>
      </c>
      <c r="G27" s="26">
        <f t="shared" si="4"/>
        <v>5</v>
      </c>
      <c r="H27" s="26">
        <f t="shared" si="4"/>
        <v>2</v>
      </c>
      <c r="I27" s="26">
        <f t="shared" si="4"/>
        <v>6</v>
      </c>
      <c r="J27" s="26">
        <f t="shared" si="4"/>
        <v>0</v>
      </c>
      <c r="K27" s="26">
        <f t="shared" si="4"/>
        <v>8</v>
      </c>
      <c r="L27" s="26">
        <f t="shared" si="4"/>
        <v>0</v>
      </c>
      <c r="M27" s="26">
        <f t="shared" si="4"/>
        <v>1</v>
      </c>
      <c r="N27" s="26">
        <f t="shared" si="4"/>
        <v>0</v>
      </c>
      <c r="O27" s="26">
        <f t="shared" si="4"/>
        <v>0</v>
      </c>
      <c r="P27" s="26">
        <f t="shared" si="4"/>
        <v>10</v>
      </c>
      <c r="Q27" s="26">
        <f t="shared" si="4"/>
        <v>1</v>
      </c>
      <c r="R27" s="26">
        <f t="shared" si="4"/>
        <v>1</v>
      </c>
      <c r="S27" s="26">
        <f t="shared" si="4"/>
        <v>1</v>
      </c>
      <c r="T27" s="26">
        <f t="shared" si="4"/>
        <v>0</v>
      </c>
      <c r="U27" s="26">
        <f t="shared" si="4"/>
        <v>2</v>
      </c>
      <c r="V27" s="26">
        <f t="shared" si="4"/>
        <v>1</v>
      </c>
      <c r="W27" s="26">
        <f>SUM(W5:W26)</f>
        <v>2</v>
      </c>
      <c r="X27" s="26">
        <f>SUM(X5:X26)</f>
        <v>0</v>
      </c>
      <c r="Y27" s="26">
        <f t="shared" ref="Y27:Z27" si="5">SUM(Y5:Y26)</f>
        <v>1</v>
      </c>
      <c r="Z27" s="26">
        <f t="shared" si="5"/>
        <v>3</v>
      </c>
      <c r="AA27" s="26">
        <f>SUM(AA6:AA26)</f>
        <v>0</v>
      </c>
      <c r="AB27" s="26">
        <f>SUM(AB6:AB26)</f>
        <v>1</v>
      </c>
      <c r="AC27" s="26">
        <f>SUM(AC6:AC26)</f>
        <v>5</v>
      </c>
      <c r="AD27" s="26">
        <f>SUM(AD5:AD26)</f>
        <v>68</v>
      </c>
    </row>
    <row r="29" spans="1:30" s="1" customFormat="1">
      <c r="A29" s="3" t="s">
        <v>12</v>
      </c>
      <c r="B29" s="1">
        <f>SUM(B27:H27)</f>
        <v>25</v>
      </c>
      <c r="J29"/>
      <c r="AC29" s="2"/>
      <c r="AD29"/>
    </row>
    <row r="30" spans="1:30" s="1" customFormat="1">
      <c r="A30" s="3" t="s">
        <v>28</v>
      </c>
      <c r="B30" s="1">
        <f>SUM(I27:O27)</f>
        <v>15</v>
      </c>
      <c r="J30"/>
      <c r="AC30" s="2"/>
      <c r="AD30"/>
    </row>
    <row r="31" spans="1:30" s="1" customFormat="1">
      <c r="A31" s="3" t="s">
        <v>27</v>
      </c>
      <c r="B31" s="1">
        <f>SUM(P27:T27)</f>
        <v>13</v>
      </c>
      <c r="J31"/>
      <c r="AC31" s="2"/>
      <c r="AD31"/>
    </row>
    <row r="32" spans="1:30" s="1" customFormat="1">
      <c r="A32" s="3" t="s">
        <v>59</v>
      </c>
      <c r="B32" s="1">
        <f>U27</f>
        <v>2</v>
      </c>
      <c r="J32"/>
      <c r="AC32" s="2"/>
      <c r="AD32"/>
    </row>
    <row r="33" spans="1:30" s="1" customFormat="1">
      <c r="A33" s="3" t="s">
        <v>25</v>
      </c>
      <c r="B33" s="1">
        <f>W27+X27</f>
        <v>2</v>
      </c>
      <c r="J33"/>
      <c r="AC33" s="2"/>
      <c r="AD33"/>
    </row>
    <row r="34" spans="1:30" s="1" customFormat="1">
      <c r="A34" s="3" t="s">
        <v>29</v>
      </c>
      <c r="B34" s="1">
        <f>AA27+AB27</f>
        <v>1</v>
      </c>
      <c r="J34"/>
      <c r="AC34" s="2"/>
      <c r="AD34"/>
    </row>
    <row r="35" spans="1:30" s="1" customFormat="1">
      <c r="A35" s="3" t="s">
        <v>26</v>
      </c>
      <c r="B35" s="1">
        <v>1</v>
      </c>
      <c r="J35"/>
      <c r="AC35" s="2"/>
      <c r="AD35"/>
    </row>
    <row r="36" spans="1:30" s="1" customFormat="1">
      <c r="A36" s="3" t="s">
        <v>58</v>
      </c>
      <c r="B36" s="1">
        <v>4</v>
      </c>
      <c r="J36"/>
      <c r="AC36" s="2"/>
      <c r="AD36"/>
    </row>
    <row r="37" spans="1:30" s="1" customFormat="1">
      <c r="A37" s="3" t="s">
        <v>30</v>
      </c>
      <c r="B37" s="1">
        <f>AC27</f>
        <v>5</v>
      </c>
      <c r="J37"/>
      <c r="R37" s="4"/>
      <c r="AC37" s="2"/>
      <c r="AD37"/>
    </row>
    <row r="38" spans="1:30" s="1" customFormat="1">
      <c r="A38" s="3" t="s">
        <v>31</v>
      </c>
      <c r="B38" s="1">
        <f>SUM(B29:B37)</f>
        <v>68</v>
      </c>
      <c r="J38"/>
      <c r="AC38" s="2"/>
      <c r="AD38"/>
    </row>
    <row r="39" spans="1:30" s="1" customFormat="1">
      <c r="J39"/>
      <c r="AC39" s="2"/>
      <c r="AD39"/>
    </row>
    <row r="42" spans="1:30" s="1" customFormat="1">
      <c r="A42"/>
      <c r="J42"/>
      <c r="O42" s="20"/>
      <c r="AC42" s="2"/>
      <c r="AD42"/>
    </row>
    <row r="46" spans="1:30" s="1" customFormat="1">
      <c r="A46"/>
      <c r="J46"/>
      <c r="U46" s="5"/>
      <c r="AC46" s="2"/>
      <c r="AD46"/>
    </row>
    <row r="47" spans="1:30" s="1" customFormat="1">
      <c r="A47"/>
      <c r="J47"/>
      <c r="U47" s="5"/>
      <c r="AC47" s="2"/>
      <c r="AD47"/>
    </row>
    <row r="51" spans="1:30" s="1" customFormat="1">
      <c r="A51" s="19"/>
      <c r="J51"/>
      <c r="AC51" s="2"/>
      <c r="AD51"/>
    </row>
    <row r="65" spans="1:30" s="1" customFormat="1">
      <c r="A65"/>
      <c r="E65" s="4"/>
      <c r="J65"/>
      <c r="AC65" s="2"/>
      <c r="AD65"/>
    </row>
    <row r="66" spans="1:30" s="1" customFormat="1">
      <c r="A66"/>
      <c r="E66" s="6"/>
      <c r="G66" s="5"/>
      <c r="J66"/>
      <c r="AC66" s="2"/>
      <c r="AD66"/>
    </row>
  </sheetData>
  <sheetProtection password="C76B" sheet="1" objects="1" scenarios="1"/>
  <mergeCells count="10">
    <mergeCell ref="A1:AD1"/>
    <mergeCell ref="A2:A4"/>
    <mergeCell ref="B2:AC2"/>
    <mergeCell ref="AD2:AD4"/>
    <mergeCell ref="B3:H3"/>
    <mergeCell ref="I3:O3"/>
    <mergeCell ref="P3:T3"/>
    <mergeCell ref="W3:X3"/>
    <mergeCell ref="AA3:AB3"/>
    <mergeCell ref="Y3:Z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AD66"/>
  <sheetViews>
    <sheetView topLeftCell="A18" zoomScale="70" zoomScaleNormal="70" workbookViewId="0">
      <selection activeCell="AC33" sqref="AC33"/>
    </sheetView>
  </sheetViews>
  <sheetFormatPr defaultRowHeight="15"/>
  <cols>
    <col min="1" max="1" width="18.140625" customWidth="1"/>
    <col min="2" max="2" width="10.140625" style="1" customWidth="1"/>
    <col min="3" max="9" width="7.7109375" style="1" customWidth="1"/>
    <col min="10" max="10" width="7.7109375" customWidth="1"/>
    <col min="11" max="11" width="7.7109375" style="1" customWidth="1"/>
    <col min="12" max="13" width="8.5703125" style="1" customWidth="1"/>
    <col min="14" max="19" width="7.7109375" style="1" customWidth="1"/>
    <col min="20" max="20" width="6.42578125" style="1" customWidth="1"/>
    <col min="21" max="21" width="8.140625" style="1" customWidth="1"/>
    <col min="22" max="22" width="14.5703125" style="1" customWidth="1"/>
    <col min="23" max="26" width="7.85546875" style="1" customWidth="1"/>
    <col min="27" max="28" width="7.7109375" style="1" customWidth="1"/>
    <col min="29" max="29" width="8.7109375" style="2" bestFit="1" customWidth="1"/>
    <col min="30" max="30" width="10.42578125" customWidth="1"/>
  </cols>
  <sheetData>
    <row r="1" spans="1:30" ht="30" customHeight="1">
      <c r="A1" s="290" t="s">
        <v>48</v>
      </c>
      <c r="B1" s="290"/>
      <c r="C1" s="290"/>
      <c r="D1" s="290"/>
      <c r="E1" s="290"/>
      <c r="F1" s="290"/>
      <c r="G1" s="290"/>
      <c r="H1" s="290"/>
      <c r="I1" s="290"/>
      <c r="J1" s="290"/>
      <c r="K1" s="290"/>
      <c r="L1" s="290"/>
      <c r="M1" s="290"/>
      <c r="N1" s="290"/>
      <c r="O1" s="290"/>
      <c r="P1" s="290"/>
      <c r="Q1" s="290"/>
      <c r="R1" s="290"/>
      <c r="S1" s="290"/>
      <c r="T1" s="290"/>
      <c r="U1" s="290"/>
      <c r="V1" s="290"/>
      <c r="W1" s="290"/>
      <c r="X1" s="290"/>
      <c r="Y1" s="290"/>
      <c r="Z1" s="290"/>
      <c r="AA1" s="290"/>
      <c r="AB1" s="290"/>
      <c r="AC1" s="290"/>
      <c r="AD1" s="290"/>
    </row>
    <row r="2" spans="1:30" ht="21.75" customHeight="1">
      <c r="A2" s="291" t="s">
        <v>34</v>
      </c>
      <c r="B2" s="293" t="s">
        <v>33</v>
      </c>
      <c r="C2" s="292"/>
      <c r="D2" s="292"/>
      <c r="E2" s="292"/>
      <c r="F2" s="292"/>
      <c r="G2" s="292"/>
      <c r="H2" s="292"/>
      <c r="I2" s="292"/>
      <c r="J2" s="292"/>
      <c r="K2" s="292"/>
      <c r="L2" s="292"/>
      <c r="M2" s="292"/>
      <c r="N2" s="292"/>
      <c r="O2" s="292"/>
      <c r="P2" s="292"/>
      <c r="Q2" s="292"/>
      <c r="R2" s="292"/>
      <c r="S2" s="292"/>
      <c r="T2" s="292"/>
      <c r="U2" s="292"/>
      <c r="V2" s="292"/>
      <c r="W2" s="292"/>
      <c r="X2" s="292"/>
      <c r="Y2" s="292"/>
      <c r="Z2" s="292"/>
      <c r="AA2" s="292"/>
      <c r="AB2" s="292"/>
      <c r="AC2" s="291"/>
      <c r="AD2" s="293" t="s">
        <v>10</v>
      </c>
    </row>
    <row r="3" spans="1:30" ht="28.5" customHeight="1">
      <c r="A3" s="292"/>
      <c r="B3" s="294" t="s">
        <v>12</v>
      </c>
      <c r="C3" s="294"/>
      <c r="D3" s="294"/>
      <c r="E3" s="294"/>
      <c r="F3" s="294"/>
      <c r="G3" s="294"/>
      <c r="H3" s="294"/>
      <c r="I3" s="294" t="s">
        <v>28</v>
      </c>
      <c r="J3" s="294"/>
      <c r="K3" s="294"/>
      <c r="L3" s="294"/>
      <c r="M3" s="294"/>
      <c r="N3" s="294"/>
      <c r="O3" s="294"/>
      <c r="P3" s="294" t="s">
        <v>27</v>
      </c>
      <c r="Q3" s="294"/>
      <c r="R3" s="294"/>
      <c r="S3" s="294"/>
      <c r="T3" s="294"/>
      <c r="U3" s="83" t="s">
        <v>37</v>
      </c>
      <c r="V3" s="109" t="s">
        <v>26</v>
      </c>
      <c r="W3" s="295" t="s">
        <v>25</v>
      </c>
      <c r="X3" s="296"/>
      <c r="Y3" s="295" t="s">
        <v>57</v>
      </c>
      <c r="Z3" s="296"/>
      <c r="AA3" s="295" t="s">
        <v>23</v>
      </c>
      <c r="AB3" s="296"/>
      <c r="AC3" s="84" t="s">
        <v>38</v>
      </c>
      <c r="AD3" s="293"/>
    </row>
    <row r="4" spans="1:30">
      <c r="A4" s="292"/>
      <c r="B4" s="85" t="s">
        <v>51</v>
      </c>
      <c r="C4" s="85" t="s">
        <v>11</v>
      </c>
      <c r="D4" s="85" t="s">
        <v>14</v>
      </c>
      <c r="E4" s="85" t="s">
        <v>15</v>
      </c>
      <c r="F4" s="85" t="s">
        <v>18</v>
      </c>
      <c r="G4" s="85" t="s">
        <v>17</v>
      </c>
      <c r="H4" s="85" t="s">
        <v>22</v>
      </c>
      <c r="I4" s="85" t="s">
        <v>24</v>
      </c>
      <c r="J4" s="85" t="s">
        <v>32</v>
      </c>
      <c r="K4" s="85" t="s">
        <v>17</v>
      </c>
      <c r="L4" s="85" t="s">
        <v>21</v>
      </c>
      <c r="M4" s="85" t="s">
        <v>40</v>
      </c>
      <c r="N4" s="85" t="s">
        <v>22</v>
      </c>
      <c r="O4" s="85" t="s">
        <v>20</v>
      </c>
      <c r="P4" s="85" t="s">
        <v>17</v>
      </c>
      <c r="Q4" s="85" t="s">
        <v>32</v>
      </c>
      <c r="R4" s="85" t="s">
        <v>19</v>
      </c>
      <c r="S4" s="85" t="s">
        <v>11</v>
      </c>
      <c r="T4" s="85" t="s">
        <v>18</v>
      </c>
      <c r="U4" s="86" t="s">
        <v>15</v>
      </c>
      <c r="V4" s="86" t="s">
        <v>15</v>
      </c>
      <c r="W4" s="85" t="s">
        <v>17</v>
      </c>
      <c r="X4" s="85" t="s">
        <v>44</v>
      </c>
      <c r="Y4" s="85" t="s">
        <v>17</v>
      </c>
      <c r="Z4" s="86" t="s">
        <v>15</v>
      </c>
      <c r="AA4" s="85" t="s">
        <v>17</v>
      </c>
      <c r="AB4" s="85" t="s">
        <v>24</v>
      </c>
      <c r="AC4" s="85" t="s">
        <v>16</v>
      </c>
      <c r="AD4" s="293"/>
    </row>
    <row r="5" spans="1:30">
      <c r="A5" s="27" t="s">
        <v>9</v>
      </c>
      <c r="B5" s="29"/>
      <c r="C5" s="7"/>
      <c r="D5" s="7"/>
      <c r="E5" s="7"/>
      <c r="F5" s="7"/>
      <c r="G5" s="7"/>
      <c r="H5" s="30"/>
      <c r="I5" s="40"/>
      <c r="J5" s="9"/>
      <c r="K5" s="8"/>
      <c r="L5" s="8"/>
      <c r="M5" s="8"/>
      <c r="N5" s="8"/>
      <c r="O5" s="41"/>
      <c r="P5" s="52"/>
      <c r="Q5" s="110"/>
      <c r="R5" s="10"/>
      <c r="S5" s="10"/>
      <c r="T5" s="53"/>
      <c r="U5" s="64"/>
      <c r="V5" s="64"/>
      <c r="W5" s="162">
        <v>2</v>
      </c>
      <c r="X5" s="88"/>
      <c r="Y5" s="115"/>
      <c r="Z5" s="116"/>
      <c r="AA5" s="73"/>
      <c r="AB5" s="74"/>
      <c r="AC5" s="97"/>
      <c r="AD5" s="100">
        <f>SUM(B5:AC5)</f>
        <v>2</v>
      </c>
    </row>
    <row r="6" spans="1:30">
      <c r="A6" s="27" t="s">
        <v>6</v>
      </c>
      <c r="B6" s="32"/>
      <c r="C6" s="11"/>
      <c r="D6" s="11"/>
      <c r="E6" s="127">
        <v>2</v>
      </c>
      <c r="F6" s="127"/>
      <c r="G6" s="127">
        <v>1</v>
      </c>
      <c r="H6" s="31"/>
      <c r="I6" s="42"/>
      <c r="J6" s="13"/>
      <c r="K6" s="12"/>
      <c r="L6" s="12"/>
      <c r="M6" s="12"/>
      <c r="N6" s="12"/>
      <c r="O6" s="43"/>
      <c r="P6" s="54"/>
      <c r="Q6" s="111"/>
      <c r="R6" s="14"/>
      <c r="S6" s="14"/>
      <c r="T6" s="55"/>
      <c r="U6" s="66"/>
      <c r="V6" s="66"/>
      <c r="W6" s="89"/>
      <c r="X6" s="90"/>
      <c r="Y6" s="117"/>
      <c r="Z6" s="118"/>
      <c r="AA6" s="77"/>
      <c r="AB6" s="78"/>
      <c r="AC6" s="98"/>
      <c r="AD6" s="100">
        <f t="shared" ref="AD6:AD26" si="0">SUM(B6:AC6)</f>
        <v>3</v>
      </c>
    </row>
    <row r="7" spans="1:30">
      <c r="A7" s="27" t="s">
        <v>47</v>
      </c>
      <c r="B7" s="32"/>
      <c r="C7" s="11"/>
      <c r="D7" s="11"/>
      <c r="E7" s="11"/>
      <c r="F7" s="11"/>
      <c r="G7" s="11"/>
      <c r="H7" s="31"/>
      <c r="I7" s="130">
        <v>1</v>
      </c>
      <c r="J7" s="13"/>
      <c r="K7" s="12"/>
      <c r="L7" s="12"/>
      <c r="M7" s="12"/>
      <c r="N7" s="12"/>
      <c r="O7" s="43"/>
      <c r="P7" s="54"/>
      <c r="Q7" s="111"/>
      <c r="R7" s="14"/>
      <c r="S7" s="14"/>
      <c r="T7" s="55"/>
      <c r="U7" s="66"/>
      <c r="V7" s="66"/>
      <c r="W7" s="89"/>
      <c r="X7" s="90"/>
      <c r="Y7" s="117"/>
      <c r="Z7" s="118"/>
      <c r="AA7" s="77"/>
      <c r="AB7" s="78"/>
      <c r="AC7" s="98"/>
      <c r="AD7" s="100">
        <f t="shared" si="0"/>
        <v>1</v>
      </c>
    </row>
    <row r="8" spans="1:30">
      <c r="A8" s="27" t="s">
        <v>43</v>
      </c>
      <c r="B8" s="32"/>
      <c r="C8" s="11"/>
      <c r="D8" s="11"/>
      <c r="E8" s="11"/>
      <c r="F8" s="11"/>
      <c r="G8" s="11"/>
      <c r="H8" s="31"/>
      <c r="I8" s="130">
        <v>1</v>
      </c>
      <c r="J8" s="155"/>
      <c r="K8" s="131">
        <v>1</v>
      </c>
      <c r="L8" s="12"/>
      <c r="M8" s="12"/>
      <c r="N8" s="12"/>
      <c r="O8" s="43"/>
      <c r="P8" s="54"/>
      <c r="Q8" s="111"/>
      <c r="R8" s="14"/>
      <c r="S8" s="14"/>
      <c r="T8" s="55"/>
      <c r="U8" s="66"/>
      <c r="V8" s="66"/>
      <c r="W8" s="89"/>
      <c r="X8" s="90"/>
      <c r="Y8" s="117"/>
      <c r="Z8" s="118"/>
      <c r="AA8" s="77"/>
      <c r="AB8" s="78"/>
      <c r="AC8" s="98"/>
      <c r="AD8" s="100">
        <f t="shared" si="0"/>
        <v>2</v>
      </c>
    </row>
    <row r="9" spans="1:30">
      <c r="A9" s="27" t="s">
        <v>5</v>
      </c>
      <c r="B9" s="32"/>
      <c r="C9" s="11"/>
      <c r="D9" s="11"/>
      <c r="E9" s="11"/>
      <c r="F9" s="11"/>
      <c r="G9" s="11"/>
      <c r="H9" s="31"/>
      <c r="I9" s="130">
        <v>1</v>
      </c>
      <c r="J9" s="155"/>
      <c r="K9" s="131"/>
      <c r="L9" s="131"/>
      <c r="M9" s="131"/>
      <c r="N9" s="131"/>
      <c r="O9" s="132"/>
      <c r="P9" s="133">
        <v>1</v>
      </c>
      <c r="Q9" s="111"/>
      <c r="R9" s="14"/>
      <c r="S9" s="14"/>
      <c r="T9" s="55"/>
      <c r="U9" s="66"/>
      <c r="V9" s="66"/>
      <c r="W9" s="89"/>
      <c r="X9" s="90"/>
      <c r="Y9" s="117"/>
      <c r="Z9" s="118"/>
      <c r="AA9" s="77"/>
      <c r="AB9" s="78"/>
      <c r="AC9" s="98"/>
      <c r="AD9" s="100">
        <f t="shared" si="0"/>
        <v>2</v>
      </c>
    </row>
    <row r="10" spans="1:30">
      <c r="A10" s="27" t="s">
        <v>0</v>
      </c>
      <c r="B10" s="32"/>
      <c r="C10" s="11"/>
      <c r="D10" s="11"/>
      <c r="E10" s="11"/>
      <c r="F10" s="11"/>
      <c r="G10" s="11"/>
      <c r="H10" s="31"/>
      <c r="I10" s="42"/>
      <c r="J10" s="13"/>
      <c r="K10" s="131">
        <v>1</v>
      </c>
      <c r="L10" s="131"/>
      <c r="M10" s="131"/>
      <c r="N10" s="131"/>
      <c r="O10" s="132"/>
      <c r="P10" s="133"/>
      <c r="Q10" s="134"/>
      <c r="R10" s="135"/>
      <c r="S10" s="135"/>
      <c r="T10" s="136"/>
      <c r="U10" s="128"/>
      <c r="V10" s="128"/>
      <c r="W10" s="156"/>
      <c r="X10" s="157"/>
      <c r="Y10" s="158"/>
      <c r="Z10" s="159"/>
      <c r="AA10" s="160"/>
      <c r="AB10" s="161"/>
      <c r="AC10" s="154">
        <v>2</v>
      </c>
      <c r="AD10" s="100">
        <f t="shared" si="0"/>
        <v>3</v>
      </c>
    </row>
    <row r="11" spans="1:30">
      <c r="A11" s="27" t="s">
        <v>1</v>
      </c>
      <c r="B11" s="32"/>
      <c r="C11" s="127">
        <v>1</v>
      </c>
      <c r="D11" s="127">
        <v>1</v>
      </c>
      <c r="E11" s="127"/>
      <c r="F11" s="127">
        <v>3</v>
      </c>
      <c r="G11" s="127"/>
      <c r="H11" s="129"/>
      <c r="I11" s="130"/>
      <c r="J11" s="155"/>
      <c r="K11" s="131">
        <v>1</v>
      </c>
      <c r="L11" s="131"/>
      <c r="M11" s="131"/>
      <c r="N11" s="131"/>
      <c r="O11" s="132"/>
      <c r="P11" s="133">
        <v>2</v>
      </c>
      <c r="Q11" s="134"/>
      <c r="R11" s="135"/>
      <c r="S11" s="135"/>
      <c r="T11" s="136"/>
      <c r="U11" s="128"/>
      <c r="V11" s="66"/>
      <c r="W11" s="89"/>
      <c r="X11" s="90"/>
      <c r="Y11" s="117"/>
      <c r="Z11" s="118"/>
      <c r="AA11" s="77"/>
      <c r="AB11" s="78"/>
      <c r="AC11" s="98"/>
      <c r="AD11" s="100">
        <f t="shared" si="0"/>
        <v>8</v>
      </c>
    </row>
    <row r="12" spans="1:30">
      <c r="A12" s="27" t="s">
        <v>55</v>
      </c>
      <c r="B12" s="32"/>
      <c r="C12" s="11"/>
      <c r="D12" s="11"/>
      <c r="E12" s="11"/>
      <c r="F12" s="11"/>
      <c r="G12" s="11"/>
      <c r="H12" s="31"/>
      <c r="I12" s="42"/>
      <c r="J12" s="13"/>
      <c r="K12" s="12"/>
      <c r="L12" s="12"/>
      <c r="M12" s="12"/>
      <c r="N12" s="12"/>
      <c r="O12" s="43"/>
      <c r="P12" s="133">
        <v>2</v>
      </c>
      <c r="Q12" s="111"/>
      <c r="R12" s="14"/>
      <c r="S12" s="14"/>
      <c r="T12" s="55"/>
      <c r="U12" s="66"/>
      <c r="V12" s="66"/>
      <c r="W12" s="89"/>
      <c r="X12" s="90"/>
      <c r="Y12" s="117"/>
      <c r="Z12" s="118"/>
      <c r="AA12" s="77"/>
      <c r="AB12" s="78"/>
      <c r="AC12" s="98"/>
      <c r="AD12" s="100">
        <f t="shared" si="0"/>
        <v>2</v>
      </c>
    </row>
    <row r="13" spans="1:30">
      <c r="A13" s="27" t="s">
        <v>54</v>
      </c>
      <c r="B13" s="32"/>
      <c r="C13" s="11"/>
      <c r="D13" s="11"/>
      <c r="E13" s="11"/>
      <c r="F13" s="11"/>
      <c r="G13" s="11"/>
      <c r="H13" s="31"/>
      <c r="I13" s="130">
        <v>1</v>
      </c>
      <c r="J13" s="13"/>
      <c r="K13" s="12"/>
      <c r="L13" s="12"/>
      <c r="M13" s="12"/>
      <c r="N13" s="12"/>
      <c r="O13" s="43"/>
      <c r="P13" s="54"/>
      <c r="Q13" s="111"/>
      <c r="R13" s="14"/>
      <c r="S13" s="14"/>
      <c r="T13" s="55"/>
      <c r="U13" s="66"/>
      <c r="V13" s="66"/>
      <c r="W13" s="89"/>
      <c r="X13" s="90"/>
      <c r="Y13" s="117"/>
      <c r="Z13" s="118"/>
      <c r="AA13" s="77"/>
      <c r="AB13" s="78"/>
      <c r="AC13" s="98"/>
      <c r="AD13" s="100">
        <f t="shared" si="0"/>
        <v>1</v>
      </c>
    </row>
    <row r="14" spans="1:30">
      <c r="A14" s="27" t="s">
        <v>53</v>
      </c>
      <c r="B14" s="32"/>
      <c r="C14" s="11"/>
      <c r="D14" s="11"/>
      <c r="E14" s="11"/>
      <c r="F14" s="11"/>
      <c r="G14" s="11"/>
      <c r="H14" s="31"/>
      <c r="I14" s="42"/>
      <c r="J14" s="13"/>
      <c r="K14" s="131">
        <v>1</v>
      </c>
      <c r="L14" s="12"/>
      <c r="M14" s="12"/>
      <c r="N14" s="12"/>
      <c r="O14" s="43"/>
      <c r="P14" s="54"/>
      <c r="Q14" s="111"/>
      <c r="R14" s="14"/>
      <c r="S14" s="14"/>
      <c r="T14" s="55"/>
      <c r="U14" s="66"/>
      <c r="V14" s="66"/>
      <c r="W14" s="89"/>
      <c r="X14" s="90"/>
      <c r="Y14" s="117"/>
      <c r="Z14" s="118"/>
      <c r="AA14" s="77"/>
      <c r="AB14" s="78"/>
      <c r="AC14" s="98"/>
      <c r="AD14" s="100">
        <f t="shared" si="0"/>
        <v>1</v>
      </c>
    </row>
    <row r="15" spans="1:30">
      <c r="A15" s="27" t="s">
        <v>8</v>
      </c>
      <c r="B15" s="33"/>
      <c r="C15" s="15"/>
      <c r="D15" s="15"/>
      <c r="E15" s="15"/>
      <c r="F15" s="15"/>
      <c r="G15" s="15"/>
      <c r="H15" s="34"/>
      <c r="I15" s="44"/>
      <c r="J15" s="17"/>
      <c r="K15" s="16"/>
      <c r="L15" s="16"/>
      <c r="M15" s="16"/>
      <c r="N15" s="16"/>
      <c r="O15" s="45"/>
      <c r="P15" s="56"/>
      <c r="Q15" s="112"/>
      <c r="R15" s="18"/>
      <c r="S15" s="18"/>
      <c r="T15" s="57"/>
      <c r="U15" s="68"/>
      <c r="V15" s="68"/>
      <c r="W15" s="91"/>
      <c r="X15" s="92"/>
      <c r="Y15" s="164">
        <v>1</v>
      </c>
      <c r="Z15" s="165">
        <v>3</v>
      </c>
      <c r="AA15" s="79"/>
      <c r="AB15" s="80"/>
      <c r="AC15" s="99"/>
      <c r="AD15" s="100">
        <f t="shared" si="0"/>
        <v>4</v>
      </c>
    </row>
    <row r="16" spans="1:30">
      <c r="A16" s="27" t="s">
        <v>2</v>
      </c>
      <c r="B16" s="32"/>
      <c r="C16" s="11"/>
      <c r="D16" s="11"/>
      <c r="E16" s="127">
        <v>1</v>
      </c>
      <c r="F16" s="127">
        <v>1</v>
      </c>
      <c r="G16" s="11"/>
      <c r="H16" s="31"/>
      <c r="I16" s="42"/>
      <c r="J16" s="13"/>
      <c r="K16" s="12"/>
      <c r="L16" s="12"/>
      <c r="M16" s="12"/>
      <c r="N16" s="12"/>
      <c r="O16" s="43"/>
      <c r="P16" s="54"/>
      <c r="Q16" s="111"/>
      <c r="R16" s="14"/>
      <c r="S16" s="14"/>
      <c r="T16" s="55"/>
      <c r="U16" s="128">
        <v>2</v>
      </c>
      <c r="V16" s="66"/>
      <c r="W16" s="89"/>
      <c r="X16" s="90"/>
      <c r="Y16" s="117"/>
      <c r="Z16" s="118"/>
      <c r="AA16" s="77"/>
      <c r="AB16" s="78"/>
      <c r="AC16" s="98"/>
      <c r="AD16" s="100">
        <f t="shared" si="0"/>
        <v>4</v>
      </c>
    </row>
    <row r="17" spans="1:30">
      <c r="A17" s="27" t="s">
        <v>3</v>
      </c>
      <c r="B17" s="32"/>
      <c r="C17" s="127">
        <v>1</v>
      </c>
      <c r="D17" s="11"/>
      <c r="E17" s="127">
        <v>2</v>
      </c>
      <c r="F17" s="127"/>
      <c r="G17" s="127">
        <v>1</v>
      </c>
      <c r="H17" s="129">
        <v>1</v>
      </c>
      <c r="I17" s="130">
        <v>1</v>
      </c>
      <c r="J17" s="131"/>
      <c r="K17" s="131">
        <v>1</v>
      </c>
      <c r="L17" s="131"/>
      <c r="M17" s="131"/>
      <c r="N17" s="131"/>
      <c r="O17" s="132"/>
      <c r="P17" s="133">
        <v>5</v>
      </c>
      <c r="Q17" s="134">
        <v>1</v>
      </c>
      <c r="R17" s="135">
        <v>1</v>
      </c>
      <c r="S17" s="135">
        <v>1</v>
      </c>
      <c r="T17" s="136"/>
      <c r="U17" s="66"/>
      <c r="V17" s="66"/>
      <c r="W17" s="89"/>
      <c r="X17" s="90"/>
      <c r="Y17" s="117"/>
      <c r="Z17" s="118"/>
      <c r="AA17" s="77"/>
      <c r="AB17" s="78"/>
      <c r="AC17" s="98"/>
      <c r="AD17" s="100">
        <f t="shared" si="0"/>
        <v>15</v>
      </c>
    </row>
    <row r="18" spans="1:30">
      <c r="A18" s="27" t="s">
        <v>7</v>
      </c>
      <c r="B18" s="32"/>
      <c r="C18" s="11"/>
      <c r="D18" s="11"/>
      <c r="E18" s="11"/>
      <c r="F18" s="11"/>
      <c r="G18" s="11"/>
      <c r="H18" s="31"/>
      <c r="I18" s="42"/>
      <c r="J18" s="13"/>
      <c r="K18" s="12"/>
      <c r="L18" s="12"/>
      <c r="M18" s="12"/>
      <c r="N18" s="12"/>
      <c r="O18" s="43"/>
      <c r="P18" s="54"/>
      <c r="Q18" s="111"/>
      <c r="R18" s="14"/>
      <c r="S18" s="14"/>
      <c r="T18" s="55"/>
      <c r="U18" s="66"/>
      <c r="V18" s="66"/>
      <c r="W18" s="89"/>
      <c r="X18" s="90"/>
      <c r="Y18" s="117"/>
      <c r="Z18" s="118"/>
      <c r="AA18" s="77"/>
      <c r="AB18" s="78"/>
      <c r="AC18" s="98"/>
      <c r="AD18" s="100">
        <f t="shared" si="0"/>
        <v>0</v>
      </c>
    </row>
    <row r="19" spans="1:30">
      <c r="A19" s="27" t="s">
        <v>52</v>
      </c>
      <c r="B19" s="32"/>
      <c r="C19" s="11"/>
      <c r="D19" s="127">
        <v>1</v>
      </c>
      <c r="E19" s="127">
        <v>1</v>
      </c>
      <c r="F19" s="127"/>
      <c r="G19" s="127">
        <v>2</v>
      </c>
      <c r="H19" s="129"/>
      <c r="I19" s="42"/>
      <c r="J19" s="13"/>
      <c r="K19" s="12"/>
      <c r="L19" s="12"/>
      <c r="M19" s="12"/>
      <c r="N19" s="12"/>
      <c r="O19" s="43"/>
      <c r="P19" s="54"/>
      <c r="Q19" s="111"/>
      <c r="R19" s="14"/>
      <c r="S19" s="14"/>
      <c r="T19" s="55"/>
      <c r="U19" s="66"/>
      <c r="V19" s="66"/>
      <c r="W19" s="89"/>
      <c r="X19" s="90"/>
      <c r="Y19" s="117"/>
      <c r="Z19" s="118"/>
      <c r="AA19" s="77"/>
      <c r="AB19" s="78"/>
      <c r="AC19" s="98"/>
      <c r="AD19" s="100">
        <f t="shared" si="0"/>
        <v>4</v>
      </c>
    </row>
    <row r="20" spans="1:30">
      <c r="A20" s="28" t="s">
        <v>56</v>
      </c>
      <c r="B20" s="35"/>
      <c r="C20" s="21"/>
      <c r="D20" s="21"/>
      <c r="E20" s="21"/>
      <c r="F20" s="21"/>
      <c r="G20" s="166">
        <v>1</v>
      </c>
      <c r="H20" s="36"/>
      <c r="I20" s="46"/>
      <c r="J20" s="23"/>
      <c r="K20" s="22"/>
      <c r="L20" s="22"/>
      <c r="M20" s="22"/>
      <c r="N20" s="22"/>
      <c r="O20" s="47"/>
      <c r="P20" s="58"/>
      <c r="Q20" s="113"/>
      <c r="R20" s="24"/>
      <c r="S20" s="24"/>
      <c r="T20" s="59"/>
      <c r="U20" s="70"/>
      <c r="V20" s="70"/>
      <c r="W20" s="93"/>
      <c r="X20" s="94"/>
      <c r="Y20" s="121"/>
      <c r="Z20" s="122"/>
      <c r="AA20" s="75"/>
      <c r="AB20" s="76"/>
      <c r="AC20" s="97"/>
      <c r="AD20" s="101">
        <f t="shared" si="0"/>
        <v>1</v>
      </c>
    </row>
    <row r="21" spans="1:30">
      <c r="A21" s="28" t="s">
        <v>45</v>
      </c>
      <c r="B21" s="163">
        <v>1</v>
      </c>
      <c r="C21" s="21"/>
      <c r="D21" s="21"/>
      <c r="E21" s="21"/>
      <c r="F21" s="21"/>
      <c r="G21" s="21"/>
      <c r="H21" s="36"/>
      <c r="I21" s="46"/>
      <c r="J21" s="23"/>
      <c r="K21" s="22"/>
      <c r="L21" s="22"/>
      <c r="M21" s="22"/>
      <c r="N21" s="22"/>
      <c r="O21" s="47"/>
      <c r="P21" s="58"/>
      <c r="Q21" s="113"/>
      <c r="R21" s="24"/>
      <c r="S21" s="24"/>
      <c r="T21" s="59"/>
      <c r="U21" s="70"/>
      <c r="V21" s="70"/>
      <c r="W21" s="93"/>
      <c r="X21" s="94"/>
      <c r="Y21" s="121"/>
      <c r="Z21" s="122"/>
      <c r="AA21" s="75"/>
      <c r="AB21" s="76"/>
      <c r="AC21" s="97"/>
      <c r="AD21" s="101">
        <f t="shared" si="0"/>
        <v>1</v>
      </c>
    </row>
    <row r="22" spans="1:30">
      <c r="A22" s="28" t="s">
        <v>42</v>
      </c>
      <c r="B22" s="35"/>
      <c r="C22" s="21"/>
      <c r="D22" s="21"/>
      <c r="E22" s="21"/>
      <c r="F22" s="21"/>
      <c r="G22" s="21"/>
      <c r="H22" s="36"/>
      <c r="I22" s="46"/>
      <c r="J22" s="23"/>
      <c r="K22" s="22"/>
      <c r="L22" s="22"/>
      <c r="M22" s="22"/>
      <c r="N22" s="22"/>
      <c r="O22" s="47"/>
      <c r="P22" s="58"/>
      <c r="Q22" s="113"/>
      <c r="R22" s="24"/>
      <c r="S22" s="24"/>
      <c r="T22" s="59"/>
      <c r="U22" s="70"/>
      <c r="V22" s="70"/>
      <c r="W22" s="93"/>
      <c r="X22" s="94"/>
      <c r="Y22" s="121"/>
      <c r="Z22" s="122"/>
      <c r="AA22" s="75"/>
      <c r="AB22" s="76"/>
      <c r="AC22" s="97"/>
      <c r="AD22" s="101">
        <f t="shared" si="0"/>
        <v>0</v>
      </c>
    </row>
    <row r="23" spans="1:30">
      <c r="A23" s="28" t="s">
        <v>46</v>
      </c>
      <c r="B23" s="35"/>
      <c r="C23" s="21"/>
      <c r="D23" s="21"/>
      <c r="E23" s="21"/>
      <c r="F23" s="21"/>
      <c r="G23" s="21"/>
      <c r="H23" s="36"/>
      <c r="I23" s="46"/>
      <c r="J23" s="23"/>
      <c r="K23" s="22"/>
      <c r="L23" s="22"/>
      <c r="M23" s="22"/>
      <c r="N23" s="22"/>
      <c r="O23" s="47"/>
      <c r="P23" s="58"/>
      <c r="Q23" s="113"/>
      <c r="R23" s="24"/>
      <c r="S23" s="24"/>
      <c r="T23" s="59"/>
      <c r="U23" s="70"/>
      <c r="V23" s="70"/>
      <c r="W23" s="93"/>
      <c r="X23" s="94"/>
      <c r="Y23" s="121"/>
      <c r="Z23" s="122"/>
      <c r="AA23" s="75"/>
      <c r="AB23" s="76"/>
      <c r="AC23" s="97"/>
      <c r="AD23" s="101">
        <f t="shared" si="0"/>
        <v>0</v>
      </c>
    </row>
    <row r="24" spans="1:30">
      <c r="A24" s="28" t="s">
        <v>49</v>
      </c>
      <c r="B24" s="35"/>
      <c r="C24" s="21"/>
      <c r="D24" s="21"/>
      <c r="E24" s="21"/>
      <c r="F24" s="21"/>
      <c r="G24" s="21"/>
      <c r="H24" s="36"/>
      <c r="I24" s="46"/>
      <c r="J24" s="23"/>
      <c r="K24" s="22"/>
      <c r="L24" s="22"/>
      <c r="M24" s="22"/>
      <c r="N24" s="22"/>
      <c r="O24" s="47"/>
      <c r="P24" s="58"/>
      <c r="Q24" s="113"/>
      <c r="R24" s="24"/>
      <c r="S24" s="24"/>
      <c r="T24" s="59"/>
      <c r="U24" s="70"/>
      <c r="V24" s="126">
        <v>1</v>
      </c>
      <c r="W24" s="93"/>
      <c r="X24" s="94"/>
      <c r="Y24" s="121"/>
      <c r="Z24" s="122"/>
      <c r="AA24" s="75"/>
      <c r="AB24" s="76"/>
      <c r="AC24" s="97"/>
      <c r="AD24" s="101">
        <f t="shared" si="0"/>
        <v>1</v>
      </c>
    </row>
    <row r="25" spans="1:30">
      <c r="A25" s="27" t="s">
        <v>50</v>
      </c>
      <c r="B25" s="32"/>
      <c r="C25" s="11"/>
      <c r="D25" s="11"/>
      <c r="E25" s="11"/>
      <c r="F25" s="11"/>
      <c r="G25" s="11"/>
      <c r="H25" s="31"/>
      <c r="I25" s="130">
        <v>1</v>
      </c>
      <c r="J25" s="155"/>
      <c r="K25" s="131">
        <v>1</v>
      </c>
      <c r="L25" s="131"/>
      <c r="M25" s="131"/>
      <c r="N25" s="131"/>
      <c r="O25" s="132"/>
      <c r="P25" s="133"/>
      <c r="Q25" s="134"/>
      <c r="R25" s="135"/>
      <c r="S25" s="135"/>
      <c r="T25" s="136"/>
      <c r="U25" s="128"/>
      <c r="V25" s="128"/>
      <c r="W25" s="156"/>
      <c r="X25" s="157"/>
      <c r="Y25" s="158"/>
      <c r="Z25" s="159"/>
      <c r="AA25" s="160"/>
      <c r="AB25" s="161">
        <v>1</v>
      </c>
      <c r="AC25" s="98"/>
      <c r="AD25" s="100">
        <f t="shared" si="0"/>
        <v>3</v>
      </c>
    </row>
    <row r="26" spans="1:30">
      <c r="A26" s="27" t="s">
        <v>4</v>
      </c>
      <c r="B26" s="37"/>
      <c r="C26" s="38"/>
      <c r="D26" s="137">
        <v>1</v>
      </c>
      <c r="E26" s="137">
        <v>1</v>
      </c>
      <c r="F26" s="137"/>
      <c r="G26" s="137"/>
      <c r="H26" s="138">
        <v>1</v>
      </c>
      <c r="I26" s="139"/>
      <c r="J26" s="140"/>
      <c r="K26" s="141">
        <v>3</v>
      </c>
      <c r="L26" s="141"/>
      <c r="M26" s="141">
        <v>1</v>
      </c>
      <c r="N26" s="141"/>
      <c r="O26" s="142"/>
      <c r="P26" s="143"/>
      <c r="Q26" s="144"/>
      <c r="R26" s="145"/>
      <c r="S26" s="145"/>
      <c r="T26" s="146"/>
      <c r="U26" s="147"/>
      <c r="V26" s="147"/>
      <c r="W26" s="148"/>
      <c r="X26" s="149"/>
      <c r="Y26" s="150"/>
      <c r="Z26" s="151"/>
      <c r="AA26" s="152"/>
      <c r="AB26" s="153"/>
      <c r="AC26" s="154">
        <v>3</v>
      </c>
      <c r="AD26" s="100">
        <f t="shared" si="0"/>
        <v>10</v>
      </c>
    </row>
    <row r="27" spans="1:30">
      <c r="A27" s="25" t="s">
        <v>10</v>
      </c>
      <c r="B27" s="26">
        <f t="shared" ref="B27:V27" si="1">SUM(B6:B26)</f>
        <v>1</v>
      </c>
      <c r="C27" s="26">
        <f t="shared" si="1"/>
        <v>2</v>
      </c>
      <c r="D27" s="26">
        <f t="shared" si="1"/>
        <v>3</v>
      </c>
      <c r="E27" s="26">
        <f t="shared" si="1"/>
        <v>7</v>
      </c>
      <c r="F27" s="26">
        <f t="shared" si="1"/>
        <v>4</v>
      </c>
      <c r="G27" s="26">
        <f t="shared" si="1"/>
        <v>5</v>
      </c>
      <c r="H27" s="26">
        <f t="shared" si="1"/>
        <v>2</v>
      </c>
      <c r="I27" s="26">
        <f t="shared" si="1"/>
        <v>6</v>
      </c>
      <c r="J27" s="26">
        <f t="shared" si="1"/>
        <v>0</v>
      </c>
      <c r="K27" s="26">
        <f t="shared" si="1"/>
        <v>9</v>
      </c>
      <c r="L27" s="26">
        <f t="shared" si="1"/>
        <v>0</v>
      </c>
      <c r="M27" s="26">
        <f t="shared" si="1"/>
        <v>1</v>
      </c>
      <c r="N27" s="26">
        <f t="shared" si="1"/>
        <v>0</v>
      </c>
      <c r="O27" s="26">
        <f t="shared" si="1"/>
        <v>0</v>
      </c>
      <c r="P27" s="26">
        <f t="shared" si="1"/>
        <v>10</v>
      </c>
      <c r="Q27" s="26">
        <f t="shared" si="1"/>
        <v>1</v>
      </c>
      <c r="R27" s="26">
        <f t="shared" si="1"/>
        <v>1</v>
      </c>
      <c r="S27" s="26">
        <f t="shared" si="1"/>
        <v>1</v>
      </c>
      <c r="T27" s="26">
        <f t="shared" si="1"/>
        <v>0</v>
      </c>
      <c r="U27" s="26">
        <f t="shared" si="1"/>
        <v>2</v>
      </c>
      <c r="V27" s="26">
        <f t="shared" si="1"/>
        <v>1</v>
      </c>
      <c r="W27" s="26">
        <f>SUM(W5:W26)</f>
        <v>2</v>
      </c>
      <c r="X27" s="26">
        <f>SUM(X5:X26)</f>
        <v>0</v>
      </c>
      <c r="Y27" s="26">
        <f t="shared" ref="Y27:Z27" si="2">SUM(Y5:Y26)</f>
        <v>1</v>
      </c>
      <c r="Z27" s="26">
        <f t="shared" si="2"/>
        <v>3</v>
      </c>
      <c r="AA27" s="26">
        <f>SUM(AA6:AA26)</f>
        <v>0</v>
      </c>
      <c r="AB27" s="26">
        <f>SUM(AB6:AB26)</f>
        <v>1</v>
      </c>
      <c r="AC27" s="26">
        <f>SUM(AC6:AC26)</f>
        <v>5</v>
      </c>
      <c r="AD27" s="26">
        <f>SUM(AD5:AD26)</f>
        <v>68</v>
      </c>
    </row>
    <row r="29" spans="1:30" s="1" customFormat="1">
      <c r="A29" s="3" t="s">
        <v>12</v>
      </c>
      <c r="B29" s="1">
        <f>SUM(B27:H27)</f>
        <v>24</v>
      </c>
      <c r="J29"/>
      <c r="AC29" s="2"/>
      <c r="AD29"/>
    </row>
    <row r="30" spans="1:30" s="1" customFormat="1">
      <c r="A30" s="3" t="s">
        <v>28</v>
      </c>
      <c r="B30" s="1">
        <f>SUM(I27:O27)</f>
        <v>16</v>
      </c>
      <c r="J30"/>
      <c r="AC30" s="2"/>
      <c r="AD30"/>
    </row>
    <row r="31" spans="1:30" s="1" customFormat="1">
      <c r="A31" s="3" t="s">
        <v>27</v>
      </c>
      <c r="B31" s="1">
        <f>SUM(P27:T27)</f>
        <v>13</v>
      </c>
      <c r="J31"/>
      <c r="AC31" s="2"/>
      <c r="AD31"/>
    </row>
    <row r="32" spans="1:30" s="1" customFormat="1">
      <c r="A32" s="3" t="s">
        <v>59</v>
      </c>
      <c r="B32" s="1">
        <f>U27</f>
        <v>2</v>
      </c>
      <c r="J32"/>
      <c r="AC32" s="2"/>
      <c r="AD32"/>
    </row>
    <row r="33" spans="1:30" s="1" customFormat="1">
      <c r="A33" s="3" t="s">
        <v>25</v>
      </c>
      <c r="B33" s="1">
        <f>W27+X27</f>
        <v>2</v>
      </c>
      <c r="J33"/>
      <c r="AC33" s="2"/>
      <c r="AD33"/>
    </row>
    <row r="34" spans="1:30" s="1" customFormat="1">
      <c r="A34" s="3" t="s">
        <v>29</v>
      </c>
      <c r="B34" s="1">
        <f>AA27+AB27</f>
        <v>1</v>
      </c>
      <c r="J34"/>
      <c r="AC34" s="2"/>
      <c r="AD34"/>
    </row>
    <row r="35" spans="1:30" s="1" customFormat="1">
      <c r="A35" s="3" t="s">
        <v>26</v>
      </c>
      <c r="B35" s="1">
        <v>1</v>
      </c>
      <c r="J35"/>
      <c r="AC35" s="2"/>
      <c r="AD35"/>
    </row>
    <row r="36" spans="1:30" s="1" customFormat="1">
      <c r="A36" s="3" t="s">
        <v>58</v>
      </c>
      <c r="B36" s="1">
        <v>4</v>
      </c>
      <c r="J36"/>
      <c r="AC36" s="2"/>
      <c r="AD36"/>
    </row>
    <row r="37" spans="1:30" s="1" customFormat="1">
      <c r="A37" s="3" t="s">
        <v>30</v>
      </c>
      <c r="B37" s="1">
        <f>AC27</f>
        <v>5</v>
      </c>
      <c r="J37"/>
      <c r="R37" s="4"/>
      <c r="AC37" s="2"/>
      <c r="AD37"/>
    </row>
    <row r="38" spans="1:30" s="1" customFormat="1">
      <c r="A38" s="3" t="s">
        <v>31</v>
      </c>
      <c r="B38" s="1">
        <f>SUM(B29:B37)</f>
        <v>68</v>
      </c>
      <c r="J38"/>
      <c r="AC38" s="2"/>
      <c r="AD38"/>
    </row>
    <row r="39" spans="1:30" s="1" customFormat="1">
      <c r="J39"/>
      <c r="AC39" s="2"/>
      <c r="AD39"/>
    </row>
    <row r="42" spans="1:30" s="1" customFormat="1">
      <c r="A42"/>
      <c r="J42"/>
      <c r="O42" s="20"/>
      <c r="AC42" s="2"/>
      <c r="AD42"/>
    </row>
    <row r="46" spans="1:30" s="1" customFormat="1">
      <c r="A46"/>
      <c r="J46"/>
      <c r="U46" s="5"/>
      <c r="AC46" s="2"/>
      <c r="AD46"/>
    </row>
    <row r="47" spans="1:30" s="1" customFormat="1">
      <c r="A47"/>
      <c r="J47"/>
      <c r="U47" s="5"/>
      <c r="AC47" s="2"/>
      <c r="AD47"/>
    </row>
    <row r="51" spans="1:30" s="1" customFormat="1">
      <c r="A51" s="19"/>
      <c r="J51"/>
      <c r="AC51" s="2"/>
      <c r="AD51"/>
    </row>
    <row r="65" spans="1:30" s="1" customFormat="1">
      <c r="A65"/>
      <c r="E65" s="4"/>
      <c r="J65"/>
      <c r="AC65" s="2"/>
      <c r="AD65"/>
    </row>
    <row r="66" spans="1:30" s="1" customFormat="1">
      <c r="A66"/>
      <c r="E66" s="6"/>
      <c r="G66" s="5"/>
      <c r="J66"/>
      <c r="AC66" s="2"/>
      <c r="AD66"/>
    </row>
  </sheetData>
  <sheetProtection password="C76B" sheet="1" objects="1" scenarios="1"/>
  <mergeCells count="10">
    <mergeCell ref="A1:AD1"/>
    <mergeCell ref="A2:A4"/>
    <mergeCell ref="B2:AC2"/>
    <mergeCell ref="AD2:AD4"/>
    <mergeCell ref="B3:H3"/>
    <mergeCell ref="I3:O3"/>
    <mergeCell ref="P3:T3"/>
    <mergeCell ref="W3:X3"/>
    <mergeCell ref="Y3:Z3"/>
    <mergeCell ref="AA3:AB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:AD66"/>
  <sheetViews>
    <sheetView zoomScale="70" zoomScaleNormal="70" workbookViewId="0">
      <selection activeCell="AD31" sqref="AD31"/>
    </sheetView>
  </sheetViews>
  <sheetFormatPr defaultRowHeight="15"/>
  <cols>
    <col min="1" max="1" width="18.140625" customWidth="1"/>
    <col min="2" max="2" width="10.140625" style="1" customWidth="1"/>
    <col min="3" max="9" width="7.7109375" style="1" customWidth="1"/>
    <col min="10" max="10" width="7.7109375" customWidth="1"/>
    <col min="11" max="11" width="7.7109375" style="1" customWidth="1"/>
    <col min="12" max="13" width="8.5703125" style="1" customWidth="1"/>
    <col min="14" max="19" width="7.7109375" style="1" customWidth="1"/>
    <col min="20" max="20" width="6.42578125" style="1" customWidth="1"/>
    <col min="21" max="21" width="8.140625" style="1" customWidth="1"/>
    <col min="22" max="22" width="14.5703125" style="1" customWidth="1"/>
    <col min="23" max="26" width="7.85546875" style="1" customWidth="1"/>
    <col min="27" max="28" width="7.7109375" style="1" customWidth="1"/>
    <col min="29" max="29" width="8.7109375" style="2" bestFit="1" customWidth="1"/>
    <col min="30" max="30" width="10.42578125" customWidth="1"/>
  </cols>
  <sheetData>
    <row r="1" spans="1:30" ht="30" customHeight="1">
      <c r="A1" s="290" t="s">
        <v>48</v>
      </c>
      <c r="B1" s="290"/>
      <c r="C1" s="290"/>
      <c r="D1" s="290"/>
      <c r="E1" s="290"/>
      <c r="F1" s="290"/>
      <c r="G1" s="290"/>
      <c r="H1" s="290"/>
      <c r="I1" s="290"/>
      <c r="J1" s="290"/>
      <c r="K1" s="290"/>
      <c r="L1" s="290"/>
      <c r="M1" s="290"/>
      <c r="N1" s="290"/>
      <c r="O1" s="290"/>
      <c r="P1" s="290"/>
      <c r="Q1" s="290"/>
      <c r="R1" s="290"/>
      <c r="S1" s="290"/>
      <c r="T1" s="290"/>
      <c r="U1" s="290"/>
      <c r="V1" s="290"/>
      <c r="W1" s="290"/>
      <c r="X1" s="290"/>
      <c r="Y1" s="290"/>
      <c r="Z1" s="290"/>
      <c r="AA1" s="290"/>
      <c r="AB1" s="290"/>
      <c r="AC1" s="290"/>
      <c r="AD1" s="290"/>
    </row>
    <row r="2" spans="1:30" ht="21.75" customHeight="1">
      <c r="A2" s="291" t="s">
        <v>34</v>
      </c>
      <c r="B2" s="293" t="s">
        <v>33</v>
      </c>
      <c r="C2" s="292"/>
      <c r="D2" s="292"/>
      <c r="E2" s="292"/>
      <c r="F2" s="292"/>
      <c r="G2" s="292"/>
      <c r="H2" s="292"/>
      <c r="I2" s="292"/>
      <c r="J2" s="292"/>
      <c r="K2" s="292"/>
      <c r="L2" s="292"/>
      <c r="M2" s="292"/>
      <c r="N2" s="292"/>
      <c r="O2" s="292"/>
      <c r="P2" s="292"/>
      <c r="Q2" s="292"/>
      <c r="R2" s="292"/>
      <c r="S2" s="292"/>
      <c r="T2" s="292"/>
      <c r="U2" s="292"/>
      <c r="V2" s="292"/>
      <c r="W2" s="292"/>
      <c r="X2" s="292"/>
      <c r="Y2" s="292"/>
      <c r="Z2" s="292"/>
      <c r="AA2" s="292"/>
      <c r="AB2" s="292"/>
      <c r="AC2" s="291"/>
      <c r="AD2" s="293" t="s">
        <v>10</v>
      </c>
    </row>
    <row r="3" spans="1:30" ht="28.5" customHeight="1">
      <c r="A3" s="292"/>
      <c r="B3" s="294" t="s">
        <v>12</v>
      </c>
      <c r="C3" s="294"/>
      <c r="D3" s="294"/>
      <c r="E3" s="294"/>
      <c r="F3" s="294"/>
      <c r="G3" s="294"/>
      <c r="H3" s="294"/>
      <c r="I3" s="294" t="s">
        <v>28</v>
      </c>
      <c r="J3" s="294"/>
      <c r="K3" s="294"/>
      <c r="L3" s="294"/>
      <c r="M3" s="294"/>
      <c r="N3" s="294"/>
      <c r="O3" s="294"/>
      <c r="P3" s="294" t="s">
        <v>27</v>
      </c>
      <c r="Q3" s="294"/>
      <c r="R3" s="294"/>
      <c r="S3" s="294"/>
      <c r="T3" s="294"/>
      <c r="U3" s="83" t="s">
        <v>37</v>
      </c>
      <c r="V3" s="125" t="s">
        <v>26</v>
      </c>
      <c r="W3" s="295" t="s">
        <v>25</v>
      </c>
      <c r="X3" s="296"/>
      <c r="Y3" s="295" t="s">
        <v>57</v>
      </c>
      <c r="Z3" s="296"/>
      <c r="AA3" s="295" t="s">
        <v>23</v>
      </c>
      <c r="AB3" s="296"/>
      <c r="AC3" s="84" t="s">
        <v>38</v>
      </c>
      <c r="AD3" s="293"/>
    </row>
    <row r="4" spans="1:30">
      <c r="A4" s="292"/>
      <c r="B4" s="85" t="s">
        <v>51</v>
      </c>
      <c r="C4" s="85" t="s">
        <v>11</v>
      </c>
      <c r="D4" s="85" t="s">
        <v>14</v>
      </c>
      <c r="E4" s="85" t="s">
        <v>15</v>
      </c>
      <c r="F4" s="85" t="s">
        <v>18</v>
      </c>
      <c r="G4" s="85" t="s">
        <v>17</v>
      </c>
      <c r="H4" s="85" t="s">
        <v>22</v>
      </c>
      <c r="I4" s="85" t="s">
        <v>24</v>
      </c>
      <c r="J4" s="85" t="s">
        <v>32</v>
      </c>
      <c r="K4" s="85" t="s">
        <v>17</v>
      </c>
      <c r="L4" s="85" t="s">
        <v>21</v>
      </c>
      <c r="M4" s="85" t="s">
        <v>40</v>
      </c>
      <c r="N4" s="85" t="s">
        <v>22</v>
      </c>
      <c r="O4" s="85" t="s">
        <v>20</v>
      </c>
      <c r="P4" s="85" t="s">
        <v>17</v>
      </c>
      <c r="Q4" s="85" t="s">
        <v>32</v>
      </c>
      <c r="R4" s="85" t="s">
        <v>19</v>
      </c>
      <c r="S4" s="85" t="s">
        <v>11</v>
      </c>
      <c r="T4" s="85" t="s">
        <v>18</v>
      </c>
      <c r="U4" s="86" t="s">
        <v>15</v>
      </c>
      <c r="V4" s="86" t="s">
        <v>15</v>
      </c>
      <c r="W4" s="85" t="s">
        <v>17</v>
      </c>
      <c r="X4" s="85" t="s">
        <v>44</v>
      </c>
      <c r="Y4" s="85" t="s">
        <v>17</v>
      </c>
      <c r="Z4" s="86" t="s">
        <v>15</v>
      </c>
      <c r="AA4" s="85" t="s">
        <v>17</v>
      </c>
      <c r="AB4" s="85" t="s">
        <v>24</v>
      </c>
      <c r="AC4" s="85" t="s">
        <v>16</v>
      </c>
      <c r="AD4" s="293"/>
    </row>
    <row r="5" spans="1:30" s="189" customFormat="1">
      <c r="A5" s="168" t="s">
        <v>9</v>
      </c>
      <c r="B5" s="169"/>
      <c r="C5" s="170"/>
      <c r="D5" s="170"/>
      <c r="E5" s="170"/>
      <c r="F5" s="170"/>
      <c r="G5" s="170"/>
      <c r="H5" s="171"/>
      <c r="I5" s="172"/>
      <c r="J5" s="173"/>
      <c r="K5" s="174"/>
      <c r="L5" s="174"/>
      <c r="M5" s="174"/>
      <c r="N5" s="174"/>
      <c r="O5" s="175"/>
      <c r="P5" s="176"/>
      <c r="Q5" s="177"/>
      <c r="R5" s="178"/>
      <c r="S5" s="178"/>
      <c r="T5" s="179"/>
      <c r="U5" s="180"/>
      <c r="V5" s="180"/>
      <c r="W5" s="181">
        <v>2</v>
      </c>
      <c r="X5" s="182"/>
      <c r="Y5" s="183"/>
      <c r="Z5" s="184"/>
      <c r="AA5" s="185"/>
      <c r="AB5" s="186"/>
      <c r="AC5" s="187"/>
      <c r="AD5" s="188">
        <f>SUM(B5:AC5)</f>
        <v>2</v>
      </c>
    </row>
    <row r="6" spans="1:30" s="189" customFormat="1">
      <c r="A6" s="168" t="s">
        <v>6</v>
      </c>
      <c r="B6" s="190"/>
      <c r="C6" s="191"/>
      <c r="D6" s="191"/>
      <c r="E6" s="192">
        <v>2</v>
      </c>
      <c r="F6" s="192"/>
      <c r="G6" s="192">
        <v>1</v>
      </c>
      <c r="H6" s="193"/>
      <c r="I6" s="194"/>
      <c r="J6" s="195"/>
      <c r="K6" s="196"/>
      <c r="L6" s="196"/>
      <c r="M6" s="196"/>
      <c r="N6" s="196"/>
      <c r="O6" s="197"/>
      <c r="P6" s="198"/>
      <c r="Q6" s="199"/>
      <c r="R6" s="200"/>
      <c r="S6" s="200"/>
      <c r="T6" s="201"/>
      <c r="U6" s="202"/>
      <c r="V6" s="202"/>
      <c r="W6" s="203"/>
      <c r="X6" s="204"/>
      <c r="Y6" s="205"/>
      <c r="Z6" s="206"/>
      <c r="AA6" s="207"/>
      <c r="AB6" s="208"/>
      <c r="AC6" s="209"/>
      <c r="AD6" s="188">
        <f t="shared" ref="AD6:AD26" si="0">SUM(B6:AC6)</f>
        <v>3</v>
      </c>
    </row>
    <row r="7" spans="1:30" s="189" customFormat="1">
      <c r="A7" s="168" t="s">
        <v>47</v>
      </c>
      <c r="B7" s="190"/>
      <c r="C7" s="191"/>
      <c r="D7" s="191"/>
      <c r="E7" s="191"/>
      <c r="F7" s="191"/>
      <c r="G7" s="191"/>
      <c r="H7" s="193"/>
      <c r="I7" s="210">
        <v>1</v>
      </c>
      <c r="J7" s="195"/>
      <c r="K7" s="196"/>
      <c r="L7" s="196"/>
      <c r="M7" s="196"/>
      <c r="N7" s="196"/>
      <c r="O7" s="197"/>
      <c r="P7" s="198"/>
      <c r="Q7" s="199"/>
      <c r="R7" s="200"/>
      <c r="S7" s="200"/>
      <c r="T7" s="201"/>
      <c r="U7" s="202"/>
      <c r="V7" s="202"/>
      <c r="W7" s="203"/>
      <c r="X7" s="204"/>
      <c r="Y7" s="205"/>
      <c r="Z7" s="206"/>
      <c r="AA7" s="207"/>
      <c r="AB7" s="208"/>
      <c r="AC7" s="209"/>
      <c r="AD7" s="188">
        <f t="shared" si="0"/>
        <v>1</v>
      </c>
    </row>
    <row r="8" spans="1:30" s="189" customFormat="1">
      <c r="A8" s="168" t="s">
        <v>43</v>
      </c>
      <c r="B8" s="190"/>
      <c r="C8" s="191"/>
      <c r="D8" s="191"/>
      <c r="E8" s="191"/>
      <c r="F8" s="191"/>
      <c r="G8" s="191"/>
      <c r="H8" s="193"/>
      <c r="I8" s="210">
        <v>1</v>
      </c>
      <c r="J8" s="211"/>
      <c r="K8" s="212">
        <v>1</v>
      </c>
      <c r="L8" s="196"/>
      <c r="M8" s="196"/>
      <c r="N8" s="196"/>
      <c r="O8" s="197"/>
      <c r="P8" s="198"/>
      <c r="Q8" s="199"/>
      <c r="R8" s="200"/>
      <c r="S8" s="200"/>
      <c r="T8" s="201"/>
      <c r="U8" s="202"/>
      <c r="V8" s="202"/>
      <c r="W8" s="203"/>
      <c r="X8" s="204"/>
      <c r="Y8" s="205"/>
      <c r="Z8" s="206"/>
      <c r="AA8" s="207"/>
      <c r="AB8" s="208"/>
      <c r="AC8" s="209"/>
      <c r="AD8" s="188">
        <f t="shared" si="0"/>
        <v>2</v>
      </c>
    </row>
    <row r="9" spans="1:30" s="189" customFormat="1">
      <c r="A9" s="168" t="s">
        <v>5</v>
      </c>
      <c r="B9" s="190"/>
      <c r="C9" s="191"/>
      <c r="D9" s="191"/>
      <c r="E9" s="191"/>
      <c r="F9" s="191"/>
      <c r="G9" s="191"/>
      <c r="H9" s="193"/>
      <c r="I9" s="210">
        <v>1</v>
      </c>
      <c r="J9" s="211"/>
      <c r="K9" s="212"/>
      <c r="L9" s="212"/>
      <c r="M9" s="212"/>
      <c r="N9" s="212"/>
      <c r="O9" s="213"/>
      <c r="P9" s="214">
        <v>2</v>
      </c>
      <c r="Q9" s="199"/>
      <c r="R9" s="200"/>
      <c r="S9" s="200"/>
      <c r="T9" s="201"/>
      <c r="U9" s="202"/>
      <c r="V9" s="202"/>
      <c r="W9" s="203"/>
      <c r="X9" s="204"/>
      <c r="Y9" s="205"/>
      <c r="Z9" s="206"/>
      <c r="AA9" s="207"/>
      <c r="AB9" s="208"/>
      <c r="AC9" s="209"/>
      <c r="AD9" s="188">
        <f t="shared" si="0"/>
        <v>3</v>
      </c>
    </row>
    <row r="10" spans="1:30" s="189" customFormat="1">
      <c r="A10" s="168" t="s">
        <v>0</v>
      </c>
      <c r="B10" s="190"/>
      <c r="C10" s="191"/>
      <c r="D10" s="191"/>
      <c r="E10" s="191"/>
      <c r="F10" s="191"/>
      <c r="G10" s="191"/>
      <c r="H10" s="193"/>
      <c r="I10" s="194"/>
      <c r="J10" s="195"/>
      <c r="K10" s="212">
        <v>1</v>
      </c>
      <c r="L10" s="212"/>
      <c r="M10" s="212"/>
      <c r="N10" s="212"/>
      <c r="O10" s="213"/>
      <c r="P10" s="214"/>
      <c r="Q10" s="215"/>
      <c r="R10" s="216"/>
      <c r="S10" s="216"/>
      <c r="T10" s="217"/>
      <c r="U10" s="218"/>
      <c r="V10" s="218"/>
      <c r="W10" s="219"/>
      <c r="X10" s="220"/>
      <c r="Y10" s="221"/>
      <c r="Z10" s="222"/>
      <c r="AA10" s="223"/>
      <c r="AB10" s="224"/>
      <c r="AC10" s="225">
        <v>2</v>
      </c>
      <c r="AD10" s="188">
        <f t="shared" si="0"/>
        <v>3</v>
      </c>
    </row>
    <row r="11" spans="1:30" s="189" customFormat="1">
      <c r="A11" s="168" t="s">
        <v>1</v>
      </c>
      <c r="B11" s="190"/>
      <c r="C11" s="192">
        <v>1</v>
      </c>
      <c r="D11" s="192">
        <v>1</v>
      </c>
      <c r="E11" s="192"/>
      <c r="F11" s="192">
        <v>3</v>
      </c>
      <c r="G11" s="192"/>
      <c r="H11" s="226"/>
      <c r="I11" s="210"/>
      <c r="J11" s="211"/>
      <c r="K11" s="212">
        <v>1</v>
      </c>
      <c r="L11" s="212"/>
      <c r="M11" s="212"/>
      <c r="N11" s="212"/>
      <c r="O11" s="213"/>
      <c r="P11" s="214">
        <v>2</v>
      </c>
      <c r="Q11" s="215"/>
      <c r="R11" s="216"/>
      <c r="S11" s="216"/>
      <c r="T11" s="217"/>
      <c r="U11" s="218"/>
      <c r="V11" s="202"/>
      <c r="W11" s="203"/>
      <c r="X11" s="204"/>
      <c r="Y11" s="205"/>
      <c r="Z11" s="206"/>
      <c r="AA11" s="207"/>
      <c r="AB11" s="208"/>
      <c r="AC11" s="209"/>
      <c r="AD11" s="188">
        <f t="shared" si="0"/>
        <v>8</v>
      </c>
    </row>
    <row r="12" spans="1:30" s="189" customFormat="1">
      <c r="A12" s="168" t="s">
        <v>55</v>
      </c>
      <c r="B12" s="190"/>
      <c r="C12" s="191"/>
      <c r="D12" s="191"/>
      <c r="E12" s="191"/>
      <c r="F12" s="191"/>
      <c r="G12" s="191"/>
      <c r="H12" s="193"/>
      <c r="I12" s="194"/>
      <c r="J12" s="195"/>
      <c r="K12" s="196"/>
      <c r="L12" s="196"/>
      <c r="M12" s="196"/>
      <c r="N12" s="196"/>
      <c r="O12" s="197"/>
      <c r="P12" s="214">
        <v>2</v>
      </c>
      <c r="Q12" s="199"/>
      <c r="R12" s="200"/>
      <c r="S12" s="200"/>
      <c r="T12" s="201"/>
      <c r="U12" s="202"/>
      <c r="V12" s="202"/>
      <c r="W12" s="203"/>
      <c r="X12" s="204"/>
      <c r="Y12" s="205"/>
      <c r="Z12" s="206"/>
      <c r="AA12" s="207"/>
      <c r="AB12" s="208"/>
      <c r="AC12" s="209"/>
      <c r="AD12" s="188">
        <f t="shared" si="0"/>
        <v>2</v>
      </c>
    </row>
    <row r="13" spans="1:30" s="189" customFormat="1">
      <c r="A13" s="168" t="s">
        <v>54</v>
      </c>
      <c r="B13" s="190"/>
      <c r="C13" s="191"/>
      <c r="D13" s="191"/>
      <c r="E13" s="191"/>
      <c r="F13" s="191"/>
      <c r="G13" s="191"/>
      <c r="H13" s="193"/>
      <c r="I13" s="210">
        <v>1</v>
      </c>
      <c r="J13" s="195"/>
      <c r="K13" s="196"/>
      <c r="L13" s="196"/>
      <c r="M13" s="196"/>
      <c r="N13" s="196"/>
      <c r="O13" s="197"/>
      <c r="P13" s="198"/>
      <c r="Q13" s="199"/>
      <c r="R13" s="200"/>
      <c r="S13" s="200"/>
      <c r="T13" s="201"/>
      <c r="U13" s="202"/>
      <c r="V13" s="202"/>
      <c r="W13" s="203"/>
      <c r="X13" s="204"/>
      <c r="Y13" s="205"/>
      <c r="Z13" s="206"/>
      <c r="AA13" s="207"/>
      <c r="AB13" s="208"/>
      <c r="AC13" s="209"/>
      <c r="AD13" s="188">
        <f t="shared" si="0"/>
        <v>1</v>
      </c>
    </row>
    <row r="14" spans="1:30" s="189" customFormat="1">
      <c r="A14" s="168" t="s">
        <v>53</v>
      </c>
      <c r="B14" s="190"/>
      <c r="C14" s="191"/>
      <c r="D14" s="191"/>
      <c r="E14" s="191"/>
      <c r="F14" s="191"/>
      <c r="G14" s="191"/>
      <c r="H14" s="193"/>
      <c r="I14" s="194"/>
      <c r="J14" s="195"/>
      <c r="K14" s="212">
        <v>1</v>
      </c>
      <c r="L14" s="196"/>
      <c r="M14" s="196"/>
      <c r="N14" s="196"/>
      <c r="O14" s="197"/>
      <c r="P14" s="198"/>
      <c r="Q14" s="199"/>
      <c r="R14" s="200"/>
      <c r="S14" s="200"/>
      <c r="T14" s="201"/>
      <c r="U14" s="202"/>
      <c r="V14" s="202"/>
      <c r="W14" s="203"/>
      <c r="X14" s="204"/>
      <c r="Y14" s="205"/>
      <c r="Z14" s="206"/>
      <c r="AA14" s="207"/>
      <c r="AB14" s="208"/>
      <c r="AC14" s="209"/>
      <c r="AD14" s="188">
        <f t="shared" si="0"/>
        <v>1</v>
      </c>
    </row>
    <row r="15" spans="1:30" s="189" customFormat="1">
      <c r="A15" s="168" t="s">
        <v>8</v>
      </c>
      <c r="B15" s="227"/>
      <c r="C15" s="228"/>
      <c r="D15" s="228"/>
      <c r="E15" s="228"/>
      <c r="F15" s="228"/>
      <c r="G15" s="228"/>
      <c r="H15" s="229"/>
      <c r="I15" s="230"/>
      <c r="J15" s="231"/>
      <c r="K15" s="232"/>
      <c r="L15" s="232"/>
      <c r="M15" s="232"/>
      <c r="N15" s="232"/>
      <c r="O15" s="233"/>
      <c r="P15" s="234"/>
      <c r="Q15" s="235"/>
      <c r="R15" s="236"/>
      <c r="S15" s="236"/>
      <c r="T15" s="237"/>
      <c r="U15" s="238"/>
      <c r="V15" s="238"/>
      <c r="W15" s="239"/>
      <c r="X15" s="240"/>
      <c r="Y15" s="241">
        <v>1</v>
      </c>
      <c r="Z15" s="242">
        <v>3</v>
      </c>
      <c r="AA15" s="243"/>
      <c r="AB15" s="244"/>
      <c r="AC15" s="245"/>
      <c r="AD15" s="188">
        <f t="shared" si="0"/>
        <v>4</v>
      </c>
    </row>
    <row r="16" spans="1:30" s="189" customFormat="1">
      <c r="A16" s="168" t="s">
        <v>2</v>
      </c>
      <c r="B16" s="190"/>
      <c r="C16" s="191"/>
      <c r="D16" s="191"/>
      <c r="E16" s="192">
        <v>1</v>
      </c>
      <c r="F16" s="192">
        <v>1</v>
      </c>
      <c r="G16" s="191"/>
      <c r="H16" s="193"/>
      <c r="I16" s="194"/>
      <c r="J16" s="195"/>
      <c r="K16" s="196"/>
      <c r="L16" s="196"/>
      <c r="M16" s="196"/>
      <c r="N16" s="196"/>
      <c r="O16" s="197"/>
      <c r="P16" s="198"/>
      <c r="Q16" s="199"/>
      <c r="R16" s="200"/>
      <c r="S16" s="200"/>
      <c r="T16" s="201"/>
      <c r="U16" s="218">
        <v>2</v>
      </c>
      <c r="V16" s="202"/>
      <c r="W16" s="203"/>
      <c r="X16" s="204"/>
      <c r="Y16" s="205"/>
      <c r="Z16" s="206"/>
      <c r="AA16" s="207"/>
      <c r="AB16" s="208"/>
      <c r="AC16" s="209"/>
      <c r="AD16" s="188">
        <f t="shared" si="0"/>
        <v>4</v>
      </c>
    </row>
    <row r="17" spans="1:30" s="189" customFormat="1">
      <c r="A17" s="168" t="s">
        <v>3</v>
      </c>
      <c r="B17" s="190"/>
      <c r="C17" s="192">
        <v>1</v>
      </c>
      <c r="D17" s="191"/>
      <c r="E17" s="192">
        <v>2</v>
      </c>
      <c r="F17" s="192"/>
      <c r="G17" s="192">
        <v>1</v>
      </c>
      <c r="H17" s="226">
        <v>1</v>
      </c>
      <c r="I17" s="210">
        <v>1</v>
      </c>
      <c r="J17" s="212"/>
      <c r="K17" s="212">
        <v>1</v>
      </c>
      <c r="L17" s="212"/>
      <c r="M17" s="212"/>
      <c r="N17" s="212"/>
      <c r="O17" s="213"/>
      <c r="P17" s="214">
        <v>5</v>
      </c>
      <c r="Q17" s="215">
        <v>1</v>
      </c>
      <c r="R17" s="216">
        <v>1</v>
      </c>
      <c r="S17" s="216">
        <v>1</v>
      </c>
      <c r="T17" s="217"/>
      <c r="U17" s="202"/>
      <c r="V17" s="202"/>
      <c r="W17" s="203"/>
      <c r="X17" s="204"/>
      <c r="Y17" s="205"/>
      <c r="Z17" s="206"/>
      <c r="AA17" s="207"/>
      <c r="AB17" s="208"/>
      <c r="AC17" s="209"/>
      <c r="AD17" s="188">
        <f t="shared" si="0"/>
        <v>15</v>
      </c>
    </row>
    <row r="18" spans="1:30" s="189" customFormat="1">
      <c r="A18" s="168" t="s">
        <v>7</v>
      </c>
      <c r="B18" s="190"/>
      <c r="C18" s="191"/>
      <c r="D18" s="191"/>
      <c r="E18" s="191"/>
      <c r="F18" s="191"/>
      <c r="G18" s="191"/>
      <c r="H18" s="193"/>
      <c r="I18" s="194"/>
      <c r="J18" s="195"/>
      <c r="K18" s="196"/>
      <c r="L18" s="196"/>
      <c r="M18" s="196"/>
      <c r="N18" s="196"/>
      <c r="O18" s="197"/>
      <c r="P18" s="198"/>
      <c r="Q18" s="199"/>
      <c r="R18" s="200"/>
      <c r="S18" s="200"/>
      <c r="T18" s="201"/>
      <c r="U18" s="202"/>
      <c r="V18" s="202"/>
      <c r="W18" s="203"/>
      <c r="X18" s="204"/>
      <c r="Y18" s="205"/>
      <c r="Z18" s="206"/>
      <c r="AA18" s="207"/>
      <c r="AB18" s="208"/>
      <c r="AC18" s="209"/>
      <c r="AD18" s="188">
        <f t="shared" si="0"/>
        <v>0</v>
      </c>
    </row>
    <row r="19" spans="1:30" s="189" customFormat="1">
      <c r="A19" s="168" t="s">
        <v>52</v>
      </c>
      <c r="B19" s="190"/>
      <c r="C19" s="191"/>
      <c r="D19" s="192">
        <v>1</v>
      </c>
      <c r="E19" s="192">
        <v>1</v>
      </c>
      <c r="F19" s="192"/>
      <c r="G19" s="192">
        <v>2</v>
      </c>
      <c r="H19" s="226"/>
      <c r="I19" s="194"/>
      <c r="J19" s="195"/>
      <c r="K19" s="196"/>
      <c r="L19" s="196"/>
      <c r="M19" s="196"/>
      <c r="N19" s="196"/>
      <c r="O19" s="197"/>
      <c r="P19" s="198"/>
      <c r="Q19" s="199"/>
      <c r="R19" s="200"/>
      <c r="S19" s="200"/>
      <c r="T19" s="201"/>
      <c r="U19" s="202"/>
      <c r="V19" s="202"/>
      <c r="W19" s="203"/>
      <c r="X19" s="204"/>
      <c r="Y19" s="205"/>
      <c r="Z19" s="206"/>
      <c r="AA19" s="207"/>
      <c r="AB19" s="208"/>
      <c r="AC19" s="209"/>
      <c r="AD19" s="188">
        <f t="shared" si="0"/>
        <v>4</v>
      </c>
    </row>
    <row r="20" spans="1:30" s="189" customFormat="1">
      <c r="A20" s="246" t="s">
        <v>56</v>
      </c>
      <c r="B20" s="247"/>
      <c r="C20" s="248"/>
      <c r="D20" s="248"/>
      <c r="E20" s="248"/>
      <c r="F20" s="248"/>
      <c r="G20" s="249">
        <v>1</v>
      </c>
      <c r="H20" s="250"/>
      <c r="I20" s="251"/>
      <c r="J20" s="252"/>
      <c r="K20" s="253"/>
      <c r="L20" s="253"/>
      <c r="M20" s="253"/>
      <c r="N20" s="253"/>
      <c r="O20" s="254"/>
      <c r="P20" s="255"/>
      <c r="Q20" s="256"/>
      <c r="R20" s="257"/>
      <c r="S20" s="257"/>
      <c r="T20" s="258"/>
      <c r="U20" s="259"/>
      <c r="V20" s="259"/>
      <c r="W20" s="260"/>
      <c r="X20" s="261"/>
      <c r="Y20" s="262"/>
      <c r="Z20" s="263"/>
      <c r="AA20" s="264"/>
      <c r="AB20" s="265"/>
      <c r="AC20" s="187"/>
      <c r="AD20" s="266">
        <f t="shared" si="0"/>
        <v>1</v>
      </c>
    </row>
    <row r="21" spans="1:30" s="189" customFormat="1">
      <c r="A21" s="246" t="s">
        <v>45</v>
      </c>
      <c r="B21" s="267"/>
      <c r="C21" s="248"/>
      <c r="D21" s="248"/>
      <c r="E21" s="248"/>
      <c r="F21" s="248"/>
      <c r="G21" s="248"/>
      <c r="H21" s="250"/>
      <c r="I21" s="251"/>
      <c r="J21" s="252"/>
      <c r="K21" s="253"/>
      <c r="L21" s="253"/>
      <c r="M21" s="253"/>
      <c r="N21" s="253"/>
      <c r="O21" s="254"/>
      <c r="P21" s="255"/>
      <c r="Q21" s="256"/>
      <c r="R21" s="257"/>
      <c r="S21" s="257"/>
      <c r="T21" s="258"/>
      <c r="U21" s="259"/>
      <c r="V21" s="259"/>
      <c r="W21" s="260"/>
      <c r="X21" s="261"/>
      <c r="Y21" s="262"/>
      <c r="Z21" s="263"/>
      <c r="AA21" s="264"/>
      <c r="AB21" s="265"/>
      <c r="AC21" s="187"/>
      <c r="AD21" s="266">
        <f t="shared" si="0"/>
        <v>0</v>
      </c>
    </row>
    <row r="22" spans="1:30" s="189" customFormat="1">
      <c r="A22" s="246" t="s">
        <v>42</v>
      </c>
      <c r="B22" s="247"/>
      <c r="C22" s="248"/>
      <c r="D22" s="248"/>
      <c r="E22" s="248"/>
      <c r="F22" s="248"/>
      <c r="G22" s="248"/>
      <c r="H22" s="250"/>
      <c r="I22" s="251"/>
      <c r="J22" s="252"/>
      <c r="K22" s="253"/>
      <c r="L22" s="253"/>
      <c r="M22" s="253"/>
      <c r="N22" s="253"/>
      <c r="O22" s="254"/>
      <c r="P22" s="255"/>
      <c r="Q22" s="256"/>
      <c r="R22" s="257"/>
      <c r="S22" s="257"/>
      <c r="T22" s="258"/>
      <c r="U22" s="259"/>
      <c r="V22" s="259"/>
      <c r="W22" s="260"/>
      <c r="X22" s="261"/>
      <c r="Y22" s="262"/>
      <c r="Z22" s="263"/>
      <c r="AA22" s="264"/>
      <c r="AB22" s="265"/>
      <c r="AC22" s="187"/>
      <c r="AD22" s="266">
        <f t="shared" si="0"/>
        <v>0</v>
      </c>
    </row>
    <row r="23" spans="1:30" s="189" customFormat="1">
      <c r="A23" s="246" t="s">
        <v>46</v>
      </c>
      <c r="B23" s="247"/>
      <c r="C23" s="248"/>
      <c r="D23" s="248"/>
      <c r="E23" s="248"/>
      <c r="F23" s="248"/>
      <c r="G23" s="248"/>
      <c r="H23" s="250"/>
      <c r="I23" s="251"/>
      <c r="J23" s="252"/>
      <c r="K23" s="253"/>
      <c r="L23" s="253"/>
      <c r="M23" s="253"/>
      <c r="N23" s="253"/>
      <c r="O23" s="254"/>
      <c r="P23" s="255"/>
      <c r="Q23" s="256"/>
      <c r="R23" s="257"/>
      <c r="S23" s="257"/>
      <c r="T23" s="258"/>
      <c r="U23" s="259"/>
      <c r="V23" s="259"/>
      <c r="W23" s="260"/>
      <c r="X23" s="261"/>
      <c r="Y23" s="262"/>
      <c r="Z23" s="263"/>
      <c r="AA23" s="264"/>
      <c r="AB23" s="265"/>
      <c r="AC23" s="187"/>
      <c r="AD23" s="266">
        <f t="shared" si="0"/>
        <v>0</v>
      </c>
    </row>
    <row r="24" spans="1:30" s="189" customFormat="1">
      <c r="A24" s="246" t="s">
        <v>49</v>
      </c>
      <c r="B24" s="247"/>
      <c r="C24" s="248"/>
      <c r="D24" s="248"/>
      <c r="E24" s="248"/>
      <c r="F24" s="248"/>
      <c r="G24" s="248"/>
      <c r="H24" s="250"/>
      <c r="I24" s="251"/>
      <c r="J24" s="252"/>
      <c r="K24" s="253"/>
      <c r="L24" s="253"/>
      <c r="M24" s="253"/>
      <c r="N24" s="253"/>
      <c r="O24" s="254"/>
      <c r="P24" s="255"/>
      <c r="Q24" s="256"/>
      <c r="R24" s="257"/>
      <c r="S24" s="257"/>
      <c r="T24" s="258"/>
      <c r="U24" s="259"/>
      <c r="V24" s="268">
        <v>1</v>
      </c>
      <c r="W24" s="260"/>
      <c r="X24" s="261"/>
      <c r="Y24" s="262"/>
      <c r="Z24" s="263"/>
      <c r="AA24" s="264"/>
      <c r="AB24" s="265"/>
      <c r="AC24" s="187"/>
      <c r="AD24" s="266">
        <f t="shared" si="0"/>
        <v>1</v>
      </c>
    </row>
    <row r="25" spans="1:30" s="189" customFormat="1">
      <c r="A25" s="168" t="s">
        <v>50</v>
      </c>
      <c r="B25" s="190"/>
      <c r="C25" s="191"/>
      <c r="D25" s="191"/>
      <c r="E25" s="191"/>
      <c r="F25" s="191"/>
      <c r="G25" s="191"/>
      <c r="H25" s="193"/>
      <c r="I25" s="210">
        <v>1</v>
      </c>
      <c r="J25" s="211"/>
      <c r="K25" s="212">
        <v>1</v>
      </c>
      <c r="L25" s="212"/>
      <c r="M25" s="212"/>
      <c r="N25" s="212"/>
      <c r="O25" s="213"/>
      <c r="P25" s="214"/>
      <c r="Q25" s="215"/>
      <c r="R25" s="216"/>
      <c r="S25" s="216"/>
      <c r="T25" s="217"/>
      <c r="U25" s="218"/>
      <c r="V25" s="218"/>
      <c r="W25" s="219"/>
      <c r="X25" s="220"/>
      <c r="Y25" s="221"/>
      <c r="Z25" s="222"/>
      <c r="AA25" s="223"/>
      <c r="AB25" s="224">
        <v>1</v>
      </c>
      <c r="AC25" s="209"/>
      <c r="AD25" s="188">
        <f t="shared" si="0"/>
        <v>3</v>
      </c>
    </row>
    <row r="26" spans="1:30" s="189" customFormat="1">
      <c r="A26" s="168" t="s">
        <v>4</v>
      </c>
      <c r="B26" s="269"/>
      <c r="C26" s="270"/>
      <c r="D26" s="271">
        <v>1</v>
      </c>
      <c r="E26" s="271">
        <v>1</v>
      </c>
      <c r="F26" s="271"/>
      <c r="G26" s="271"/>
      <c r="H26" s="272">
        <v>1</v>
      </c>
      <c r="I26" s="273"/>
      <c r="J26" s="274"/>
      <c r="K26" s="275">
        <v>3</v>
      </c>
      <c r="L26" s="275"/>
      <c r="M26" s="275">
        <v>1</v>
      </c>
      <c r="N26" s="275"/>
      <c r="O26" s="276"/>
      <c r="P26" s="277"/>
      <c r="Q26" s="278"/>
      <c r="R26" s="279"/>
      <c r="S26" s="279"/>
      <c r="T26" s="280"/>
      <c r="U26" s="281"/>
      <c r="V26" s="281"/>
      <c r="W26" s="282"/>
      <c r="X26" s="283"/>
      <c r="Y26" s="284"/>
      <c r="Z26" s="285"/>
      <c r="AA26" s="286"/>
      <c r="AB26" s="287"/>
      <c r="AC26" s="225">
        <v>4</v>
      </c>
      <c r="AD26" s="188">
        <f t="shared" si="0"/>
        <v>11</v>
      </c>
    </row>
    <row r="27" spans="1:30">
      <c r="A27" s="25" t="s">
        <v>10</v>
      </c>
      <c r="B27" s="26">
        <f t="shared" ref="B27:V27" si="1">SUM(B6:B26)</f>
        <v>0</v>
      </c>
      <c r="C27" s="26">
        <f t="shared" si="1"/>
        <v>2</v>
      </c>
      <c r="D27" s="26">
        <f t="shared" si="1"/>
        <v>3</v>
      </c>
      <c r="E27" s="26">
        <f t="shared" si="1"/>
        <v>7</v>
      </c>
      <c r="F27" s="26">
        <f t="shared" si="1"/>
        <v>4</v>
      </c>
      <c r="G27" s="26">
        <f t="shared" si="1"/>
        <v>5</v>
      </c>
      <c r="H27" s="26">
        <f t="shared" si="1"/>
        <v>2</v>
      </c>
      <c r="I27" s="26">
        <f t="shared" si="1"/>
        <v>6</v>
      </c>
      <c r="J27" s="26">
        <f t="shared" si="1"/>
        <v>0</v>
      </c>
      <c r="K27" s="26">
        <f t="shared" si="1"/>
        <v>9</v>
      </c>
      <c r="L27" s="26">
        <f t="shared" si="1"/>
        <v>0</v>
      </c>
      <c r="M27" s="26">
        <f t="shared" si="1"/>
        <v>1</v>
      </c>
      <c r="N27" s="26">
        <f t="shared" si="1"/>
        <v>0</v>
      </c>
      <c r="O27" s="26">
        <f t="shared" si="1"/>
        <v>0</v>
      </c>
      <c r="P27" s="26">
        <f t="shared" si="1"/>
        <v>11</v>
      </c>
      <c r="Q27" s="26">
        <f t="shared" si="1"/>
        <v>1</v>
      </c>
      <c r="R27" s="26">
        <f t="shared" si="1"/>
        <v>1</v>
      </c>
      <c r="S27" s="26">
        <f t="shared" si="1"/>
        <v>1</v>
      </c>
      <c r="T27" s="26">
        <f t="shared" si="1"/>
        <v>0</v>
      </c>
      <c r="U27" s="26">
        <f t="shared" si="1"/>
        <v>2</v>
      </c>
      <c r="V27" s="26">
        <f t="shared" si="1"/>
        <v>1</v>
      </c>
      <c r="W27" s="26">
        <f>SUM(W5:W26)</f>
        <v>2</v>
      </c>
      <c r="X27" s="26">
        <f>SUM(X5:X26)</f>
        <v>0</v>
      </c>
      <c r="Y27" s="26">
        <f t="shared" ref="Y27:Z27" si="2">SUM(Y5:Y26)</f>
        <v>1</v>
      </c>
      <c r="Z27" s="26">
        <f t="shared" si="2"/>
        <v>3</v>
      </c>
      <c r="AA27" s="26">
        <f>SUM(AA6:AA26)</f>
        <v>0</v>
      </c>
      <c r="AB27" s="26">
        <f>SUM(AB6:AB26)</f>
        <v>1</v>
      </c>
      <c r="AC27" s="26">
        <f>SUM(AC6:AC26)</f>
        <v>6</v>
      </c>
      <c r="AD27" s="26">
        <f>SUM(AD5:AD26)</f>
        <v>69</v>
      </c>
    </row>
    <row r="29" spans="1:30" s="1" customFormat="1">
      <c r="A29" s="3" t="s">
        <v>12</v>
      </c>
      <c r="B29" s="1">
        <f>SUM(B27:H27)</f>
        <v>23</v>
      </c>
      <c r="J29"/>
      <c r="AC29" s="2"/>
      <c r="AD29"/>
    </row>
    <row r="30" spans="1:30" s="1" customFormat="1">
      <c r="A30" s="3" t="s">
        <v>28</v>
      </c>
      <c r="B30" s="1">
        <f>SUM(I27:O27)</f>
        <v>16</v>
      </c>
      <c r="J30"/>
      <c r="AC30" s="2"/>
      <c r="AD30"/>
    </row>
    <row r="31" spans="1:30" s="1" customFormat="1">
      <c r="A31" s="3" t="s">
        <v>27</v>
      </c>
      <c r="B31" s="1">
        <f>SUM(P27:T27)</f>
        <v>14</v>
      </c>
      <c r="J31"/>
      <c r="AC31" s="2"/>
      <c r="AD31"/>
    </row>
    <row r="32" spans="1:30" s="1" customFormat="1">
      <c r="A32" s="3" t="s">
        <v>59</v>
      </c>
      <c r="B32" s="1">
        <f>U27</f>
        <v>2</v>
      </c>
      <c r="J32"/>
      <c r="AC32" s="2"/>
      <c r="AD32"/>
    </row>
    <row r="33" spans="1:30" s="1" customFormat="1">
      <c r="A33" s="3" t="s">
        <v>25</v>
      </c>
      <c r="B33" s="1">
        <f>W27+X27</f>
        <v>2</v>
      </c>
      <c r="J33"/>
      <c r="AC33" s="2"/>
      <c r="AD33"/>
    </row>
    <row r="34" spans="1:30" s="1" customFormat="1">
      <c r="A34" s="3" t="s">
        <v>29</v>
      </c>
      <c r="B34" s="1">
        <f>AA27+AB27</f>
        <v>1</v>
      </c>
      <c r="J34"/>
      <c r="AC34" s="2"/>
      <c r="AD34"/>
    </row>
    <row r="35" spans="1:30" s="1" customFormat="1">
      <c r="A35" s="3" t="s">
        <v>26</v>
      </c>
      <c r="B35" s="1">
        <v>1</v>
      </c>
      <c r="J35"/>
      <c r="AC35" s="2"/>
      <c r="AD35"/>
    </row>
    <row r="36" spans="1:30" s="1" customFormat="1">
      <c r="A36" s="3" t="s">
        <v>58</v>
      </c>
      <c r="B36" s="1">
        <v>4</v>
      </c>
      <c r="J36"/>
      <c r="AC36" s="2"/>
      <c r="AD36"/>
    </row>
    <row r="37" spans="1:30" s="1" customFormat="1">
      <c r="A37" s="3" t="s">
        <v>30</v>
      </c>
      <c r="B37" s="1">
        <f>AC27</f>
        <v>6</v>
      </c>
      <c r="J37"/>
      <c r="R37" s="4"/>
      <c r="AC37" s="2"/>
      <c r="AD37"/>
    </row>
    <row r="38" spans="1:30" s="1" customFormat="1">
      <c r="A38" s="3" t="s">
        <v>31</v>
      </c>
      <c r="B38" s="1">
        <f>SUM(B29:B37)</f>
        <v>69</v>
      </c>
      <c r="J38"/>
      <c r="AC38" s="2"/>
      <c r="AD38"/>
    </row>
    <row r="39" spans="1:30" s="1" customFormat="1">
      <c r="J39"/>
      <c r="AC39" s="2"/>
      <c r="AD39"/>
    </row>
    <row r="42" spans="1:30" s="1" customFormat="1">
      <c r="A42"/>
      <c r="J42"/>
      <c r="O42" s="20"/>
      <c r="AC42" s="2"/>
      <c r="AD42"/>
    </row>
    <row r="46" spans="1:30" s="1" customFormat="1">
      <c r="A46"/>
      <c r="J46"/>
      <c r="U46" s="5"/>
      <c r="AC46" s="2"/>
      <c r="AD46"/>
    </row>
    <row r="47" spans="1:30" s="1" customFormat="1">
      <c r="A47"/>
      <c r="J47"/>
      <c r="U47" s="5"/>
      <c r="AC47" s="2"/>
      <c r="AD47"/>
    </row>
    <row r="51" spans="1:30" s="1" customFormat="1">
      <c r="A51" s="19"/>
      <c r="J51"/>
      <c r="AC51" s="2"/>
      <c r="AD51"/>
    </row>
    <row r="65" spans="1:30" s="1" customFormat="1">
      <c r="A65"/>
      <c r="E65" s="4"/>
      <c r="J65"/>
      <c r="AC65" s="2"/>
      <c r="AD65"/>
    </row>
    <row r="66" spans="1:30" s="1" customFormat="1">
      <c r="A66"/>
      <c r="E66" s="6"/>
      <c r="G66" s="5"/>
      <c r="J66"/>
      <c r="AC66" s="2"/>
      <c r="AD66"/>
    </row>
  </sheetData>
  <sheetProtection password="C76B" sheet="1" objects="1" scenarios="1"/>
  <mergeCells count="10">
    <mergeCell ref="A1:AD1"/>
    <mergeCell ref="A2:A4"/>
    <mergeCell ref="B2:AC2"/>
    <mergeCell ref="AD2:AD4"/>
    <mergeCell ref="B3:H3"/>
    <mergeCell ref="I3:O3"/>
    <mergeCell ref="P3:T3"/>
    <mergeCell ref="W3:X3"/>
    <mergeCell ref="Y3:Z3"/>
    <mergeCell ref="AA3:AB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11</vt:i4>
      </vt:variant>
    </vt:vector>
  </HeadingPairs>
  <TitlesOfParts>
    <vt:vector size="11" baseType="lpstr">
      <vt:lpstr>JAN</vt:lpstr>
      <vt:lpstr>FEV</vt:lpstr>
      <vt:lpstr>MAR</vt:lpstr>
      <vt:lpstr>ABR</vt:lpstr>
      <vt:lpstr>MAIO</vt:lpstr>
      <vt:lpstr>JUN</vt:lpstr>
      <vt:lpstr>JUL</vt:lpstr>
      <vt:lpstr>AGOSTO</vt:lpstr>
      <vt:lpstr>SETEMBRO</vt:lpstr>
      <vt:lpstr>OUTUBRO</vt:lpstr>
      <vt:lpstr>NOVEMBRO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2011-06-15T20:54:45Z</dcterms:created>
  <dcterms:modified xsi:type="dcterms:W3CDTF">2014-12-03T18:25:58Z</dcterms:modified>
</cp:coreProperties>
</file>