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 tabRatio="577" activeTab="3"/>
  </bookViews>
  <sheets>
    <sheet name="JANEIRO" sheetId="57" r:id="rId1"/>
    <sheet name="FEVEREIRO" sheetId="58" r:id="rId2"/>
    <sheet name="MARÇO" sheetId="60" r:id="rId3"/>
    <sheet name="ABRIL" sheetId="62" r:id="rId4"/>
    <sheet name="Plan1" sheetId="61" r:id="rId5"/>
  </sheet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9" i="62"/>
  <c r="D38"/>
  <c r="D37"/>
  <c r="D36"/>
  <c r="D35"/>
  <c r="D34"/>
  <c r="D33"/>
  <c r="D32"/>
  <c r="D31"/>
  <c r="D30"/>
  <c r="D29"/>
  <c r="B26"/>
  <c r="C26"/>
  <c r="D26"/>
  <c r="E26"/>
  <c r="F26"/>
  <c r="G26"/>
  <c r="H26"/>
  <c r="I26"/>
  <c r="J26"/>
  <c r="K26"/>
  <c r="L26"/>
  <c r="M26"/>
  <c r="M26" i="60"/>
  <c r="D39"/>
  <c r="D38"/>
  <c r="D37"/>
  <c r="D36"/>
  <c r="D35"/>
  <c r="D34"/>
  <c r="D33"/>
  <c r="D32"/>
  <c r="D31"/>
  <c r="D30"/>
  <c r="D29"/>
  <c r="C26"/>
  <c r="D26"/>
  <c r="E26"/>
  <c r="F26"/>
  <c r="G26"/>
  <c r="H26"/>
  <c r="I26"/>
  <c r="J26"/>
  <c r="K26"/>
  <c r="L26"/>
  <c r="B26"/>
  <c r="B27" i="58"/>
  <c r="C27"/>
  <c r="D27"/>
  <c r="E27"/>
  <c r="F27"/>
  <c r="G27"/>
  <c r="H27"/>
  <c r="B29"/>
  <c r="I27"/>
  <c r="J27"/>
  <c r="K27"/>
  <c r="L27"/>
  <c r="M27"/>
  <c r="N27"/>
  <c r="O27"/>
  <c r="B30"/>
  <c r="P27"/>
  <c r="Q27"/>
  <c r="R27"/>
  <c r="S27"/>
  <c r="T27"/>
  <c r="B31"/>
  <c r="U27"/>
  <c r="V27"/>
  <c r="W27"/>
  <c r="X27"/>
  <c r="B32"/>
  <c r="Z27"/>
  <c r="AA27"/>
  <c r="B33"/>
  <c r="AF27"/>
  <c r="AG27"/>
  <c r="B34"/>
  <c r="Y27"/>
  <c r="B35"/>
  <c r="AD27"/>
  <c r="AE27"/>
  <c r="B36"/>
  <c r="AH27"/>
  <c r="B37"/>
  <c r="B38"/>
  <c r="AI5"/>
  <c r="AI6"/>
  <c r="AI7"/>
  <c r="AI8"/>
  <c r="AI9"/>
  <c r="AI10"/>
  <c r="AI11"/>
  <c r="AI12"/>
  <c r="AI13"/>
  <c r="AI14"/>
  <c r="AI15"/>
  <c r="AI16"/>
  <c r="AI17"/>
  <c r="AI18"/>
  <c r="AI19"/>
  <c r="AI20"/>
  <c r="AI21"/>
  <c r="AI22"/>
  <c r="AI23"/>
  <c r="AI24"/>
  <c r="AI25"/>
  <c r="AI26"/>
  <c r="AI27"/>
  <c r="AC27"/>
  <c r="AB27"/>
  <c r="B27" i="57"/>
  <c r="C27"/>
  <c r="D27"/>
  <c r="E27"/>
  <c r="F27"/>
  <c r="G27"/>
  <c r="H27"/>
  <c r="B29"/>
  <c r="I27"/>
  <c r="J27"/>
  <c r="K27"/>
  <c r="L27"/>
  <c r="M27"/>
  <c r="N27"/>
  <c r="O27"/>
  <c r="B30"/>
  <c r="P27"/>
  <c r="Q27"/>
  <c r="R27"/>
  <c r="S27"/>
  <c r="T27"/>
  <c r="B31"/>
  <c r="U27"/>
  <c r="V27"/>
  <c r="W27"/>
  <c r="X27"/>
  <c r="B32"/>
  <c r="Z27"/>
  <c r="AA27"/>
  <c r="B33"/>
  <c r="AF27"/>
  <c r="AG27"/>
  <c r="B34"/>
  <c r="Y27"/>
  <c r="B35"/>
  <c r="AD27"/>
  <c r="AE27"/>
  <c r="B36"/>
  <c r="AH27"/>
  <c r="B37"/>
  <c r="AI5"/>
  <c r="AI6"/>
  <c r="AI7"/>
  <c r="AI8"/>
  <c r="AI9"/>
  <c r="AI10"/>
  <c r="AI11"/>
  <c r="AI12"/>
  <c r="AI13"/>
  <c r="AI14"/>
  <c r="AI15"/>
  <c r="AI16"/>
  <c r="AI17"/>
  <c r="AI18"/>
  <c r="AI19"/>
  <c r="AI20"/>
  <c r="AI21"/>
  <c r="AI22"/>
  <c r="AI23"/>
  <c r="AI24"/>
  <c r="AI25"/>
  <c r="AI26"/>
  <c r="AI27"/>
  <c r="AC27"/>
  <c r="AB27"/>
  <c r="B38"/>
</calcChain>
</file>

<file path=xl/sharedStrings.xml><?xml version="1.0" encoding="utf-8"?>
<sst xmlns="http://schemas.openxmlformats.org/spreadsheetml/2006/main" count="234" uniqueCount="63">
  <si>
    <t>DAP</t>
  </si>
  <si>
    <t>DCE</t>
  </si>
  <si>
    <t>DLC</t>
  </si>
  <si>
    <t>DMU</t>
  </si>
  <si>
    <t>SEG</t>
  </si>
  <si>
    <t>DAF</t>
  </si>
  <si>
    <t>COG</t>
  </si>
  <si>
    <t>DPE</t>
  </si>
  <si>
    <t>DIN</t>
  </si>
  <si>
    <t>ACOM</t>
  </si>
  <si>
    <t>T O T A L</t>
  </si>
  <si>
    <t>IES/FASC</t>
  </si>
  <si>
    <t>DIREITO</t>
  </si>
  <si>
    <t>CESUSC</t>
  </si>
  <si>
    <t>UNISUL</t>
  </si>
  <si>
    <t>DIVERSAS</t>
  </si>
  <si>
    <t>UFSC</t>
  </si>
  <si>
    <t>UNIVALI</t>
  </si>
  <si>
    <t>SOCIESC</t>
  </si>
  <si>
    <t>UNIASSELVI</t>
  </si>
  <si>
    <t xml:space="preserve">ESTÁCIO </t>
  </si>
  <si>
    <t>BIBLIOTEC.</t>
  </si>
  <si>
    <t>UDESC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</si>
  <si>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</si>
  <si>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</si>
  <si>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</si>
  <si>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</si>
  <si>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</si>
  <si>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</si>
  <si>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</si>
  <si>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</si>
  <si>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</si>
  <si>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ENG.
CIVIL</t>
  </si>
  <si>
    <t xml:space="preserve">NÍVEL
MÉDIO </t>
  </si>
  <si>
    <t>ASSESC</t>
  </si>
  <si>
    <t>DAE</t>
  </si>
  <si>
    <t>ESTÁCIO</t>
  </si>
  <si>
    <t>GAA/SNI</t>
  </si>
  <si>
    <t>COR</t>
  </si>
  <si>
    <t>TABELA 17 -QUADRO DE ESTAGIÁRIOS DO TCE</t>
  </si>
  <si>
    <t>GAP/Eng</t>
  </si>
  <si>
    <t>ICON/BIB</t>
  </si>
  <si>
    <t>ANHAGUERA</t>
  </si>
  <si>
    <t>DRR</t>
  </si>
  <si>
    <t>DGPA</t>
  </si>
  <si>
    <t>DGP</t>
  </si>
  <si>
    <t>DCG</t>
  </si>
  <si>
    <t>GAA/GSC</t>
  </si>
  <si>
    <t>SIST. INFORM.</t>
  </si>
  <si>
    <t>SIST. INFORMAÇAO</t>
  </si>
  <si>
    <t>ENGENHARIA CIVIL</t>
  </si>
  <si>
    <t>JORNALISMO
LETRAS</t>
  </si>
  <si>
    <t>GAC/AMF</t>
  </si>
  <si>
    <t>JORNALISMO/LETRAS</t>
  </si>
  <si>
    <t>IFSC</t>
  </si>
  <si>
    <t>ECONOMIA</t>
  </si>
  <si>
    <t>OUVIDORIA</t>
  </si>
  <si>
    <t>TABELA 17 - QUADRO DE ESTAGIÁRIOS DO TCE</t>
  </si>
  <si>
    <t>GAA/GSS</t>
  </si>
  <si>
    <t xml:space="preserve">JORNALISMO
</t>
  </si>
  <si>
    <t>LETRAS</t>
  </si>
  <si>
    <t>CURSO</t>
  </si>
  <si>
    <t>ADM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</si>
</sst>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theme="0" tint="-0.34998626667073579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6" fillId="0" borderId="13" xfId="0" applyFont="1" applyBorder="1"/>
    <xf numFmtId="0" fontId="7" fillId="2" borderId="33" xfId="0" applyFont="1" applyFill="1" applyBorder="1" applyAlignment="1">
      <alignment horizontal="center"/>
    </xf>
    <xf numFmtId="0" fontId="7" fillId="0" borderId="11" xfId="0" applyFont="1" applyBorder="1" applyAlignment="1">
      <alignment horizontal="right" indent="3"/>
    </xf>
    <xf numFmtId="0" fontId="6" fillId="0" borderId="0" xfId="0" applyFont="1"/>
    <xf numFmtId="0" fontId="7" fillId="6" borderId="8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8" xfId="0" applyFont="1" applyFill="1" applyBorder="1"/>
    <xf numFmtId="0" fontId="7" fillId="3" borderId="8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7" borderId="22" xfId="0" applyFont="1" applyFill="1" applyBorder="1" applyAlignment="1">
      <alignment horizontal="center"/>
    </xf>
    <xf numFmtId="0" fontId="7" fillId="8" borderId="2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11" borderId="21" xfId="0" applyFont="1" applyFill="1" applyBorder="1" applyAlignment="1">
      <alignment horizontal="center"/>
    </xf>
    <xf numFmtId="0" fontId="7" fillId="11" borderId="22" xfId="0" applyFont="1" applyFill="1" applyBorder="1" applyAlignment="1">
      <alignment horizontal="center"/>
    </xf>
    <xf numFmtId="0" fontId="7" fillId="9" borderId="17" xfId="0" applyFont="1" applyFill="1" applyBorder="1" applyAlignment="1">
      <alignment horizontal="center"/>
    </xf>
    <xf numFmtId="0" fontId="7" fillId="9" borderId="22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0" fontId="7" fillId="11" borderId="34" xfId="0" applyFont="1" applyFill="1" applyBorder="1" applyAlignment="1">
      <alignment horizontal="center"/>
    </xf>
    <xf numFmtId="0" fontId="7" fillId="11" borderId="23" xfId="0" applyFont="1" applyFill="1" applyBorder="1" applyAlignment="1">
      <alignment horizontal="center"/>
    </xf>
    <xf numFmtId="0" fontId="6" fillId="0" borderId="7" xfId="0" applyFont="1" applyBorder="1"/>
    <xf numFmtId="0" fontId="7" fillId="6" borderId="10" xfId="0" applyFont="1" applyFill="1" applyBorder="1" applyAlignment="1">
      <alignment horizontal="center"/>
    </xf>
    <xf numFmtId="0" fontId="7" fillId="0" borderId="0" xfId="0" applyFont="1" applyBorder="1" applyAlignment="1">
      <alignment horizontal="right" indent="3"/>
    </xf>
    <xf numFmtId="0" fontId="7" fillId="6" borderId="24" xfId="0" applyFont="1" applyFill="1" applyBorder="1" applyAlignment="1">
      <alignment horizontal="center"/>
    </xf>
    <xf numFmtId="0" fontId="7" fillId="8" borderId="31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6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7" fillId="7" borderId="41" xfId="0" applyFont="1" applyFill="1" applyBorder="1" applyAlignment="1">
      <alignment horizontal="center"/>
    </xf>
    <xf numFmtId="0" fontId="7" fillId="7" borderId="26" xfId="0" applyFont="1" applyFill="1" applyBorder="1" applyAlignment="1">
      <alignment horizontal="center"/>
    </xf>
    <xf numFmtId="0" fontId="7" fillId="7" borderId="27" xfId="0" applyFont="1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11" borderId="36" xfId="0" applyFont="1" applyFill="1" applyBorder="1" applyAlignment="1">
      <alignment horizontal="center"/>
    </xf>
    <xf numFmtId="0" fontId="7" fillId="11" borderId="27" xfId="0" applyFont="1" applyFill="1" applyBorder="1" applyAlignment="1">
      <alignment horizontal="center"/>
    </xf>
    <xf numFmtId="0" fontId="7" fillId="9" borderId="19" xfId="0" applyFont="1" applyFill="1" applyBorder="1" applyAlignment="1">
      <alignment horizontal="center"/>
    </xf>
    <xf numFmtId="0" fontId="7" fillId="9" borderId="27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6" borderId="25" xfId="0" applyFont="1" applyFill="1" applyBorder="1" applyAlignment="1">
      <alignment horizontal="center"/>
    </xf>
    <xf numFmtId="0" fontId="7" fillId="6" borderId="16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9" xfId="0" applyFont="1" applyFill="1" applyBorder="1"/>
    <xf numFmtId="0" fontId="7" fillId="3" borderId="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7" borderId="16" xfId="0" applyFont="1" applyFill="1" applyBorder="1" applyAlignment="1">
      <alignment horizontal="center"/>
    </xf>
    <xf numFmtId="0" fontId="7" fillId="7" borderId="40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7" fillId="7" borderId="20" xfId="0" applyFont="1" applyFill="1" applyBorder="1" applyAlignment="1">
      <alignment horizontal="center"/>
    </xf>
    <xf numFmtId="0" fontId="7" fillId="8" borderId="28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11" borderId="33" xfId="0" applyFont="1" applyFill="1" applyBorder="1" applyAlignment="1">
      <alignment horizontal="center"/>
    </xf>
    <xf numFmtId="0" fontId="7" fillId="11" borderId="20" xfId="0" applyFont="1" applyFill="1" applyBorder="1" applyAlignment="1">
      <alignment horizontal="center"/>
    </xf>
    <xf numFmtId="0" fontId="7" fillId="9" borderId="37" xfId="0" applyFont="1" applyFill="1" applyBorder="1" applyAlignment="1">
      <alignment horizontal="center"/>
    </xf>
    <xf numFmtId="0" fontId="7" fillId="9" borderId="38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7" fillId="6" borderId="23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12" xfId="0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0" fontId="7" fillId="7" borderId="23" xfId="0" applyFont="1" applyFill="1" applyBorder="1" applyAlignment="1">
      <alignment horizontal="center"/>
    </xf>
    <xf numFmtId="0" fontId="7" fillId="8" borderId="30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9" borderId="18" xfId="0" applyFont="1" applyFill="1" applyBorder="1" applyAlignment="1">
      <alignment horizontal="center"/>
    </xf>
    <xf numFmtId="0" fontId="7" fillId="9" borderId="23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7" borderId="24" xfId="0" applyFont="1" applyFill="1" applyBorder="1" applyAlignment="1">
      <alignment horizontal="center"/>
    </xf>
    <xf numFmtId="0" fontId="7" fillId="7" borderId="15" xfId="0" applyFont="1" applyFill="1" applyBorder="1" applyAlignment="1">
      <alignment horizontal="center"/>
    </xf>
    <xf numFmtId="0" fontId="7" fillId="7" borderId="10" xfId="0" applyFont="1" applyFill="1" applyBorder="1" applyAlignment="1">
      <alignment horizontal="center"/>
    </xf>
    <xf numFmtId="0" fontId="7" fillId="7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11" borderId="35" xfId="0" applyFont="1" applyFill="1" applyBorder="1" applyAlignment="1">
      <alignment horizontal="center"/>
    </xf>
    <xf numFmtId="0" fontId="7" fillId="11" borderId="25" xfId="0" applyFont="1" applyFill="1" applyBorder="1" applyAlignment="1">
      <alignment horizontal="center"/>
    </xf>
    <xf numFmtId="0" fontId="7" fillId="9" borderId="24" xfId="0" applyFont="1" applyFill="1" applyBorder="1" applyAlignment="1">
      <alignment horizontal="center"/>
    </xf>
    <xf numFmtId="0" fontId="7" fillId="9" borderId="25" xfId="0" applyFont="1" applyFill="1" applyBorder="1" applyAlignment="1">
      <alignment horizontal="center"/>
    </xf>
    <xf numFmtId="0" fontId="7" fillId="6" borderId="19" xfId="0" applyFont="1" applyFill="1" applyBorder="1" applyAlignment="1">
      <alignment horizontal="center"/>
    </xf>
    <xf numFmtId="0" fontId="7" fillId="4" borderId="42" xfId="0" applyFont="1" applyFill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12" borderId="28" xfId="0" applyFont="1" applyFill="1" applyBorder="1" applyAlignment="1">
      <alignment horizontal="center"/>
    </xf>
    <xf numFmtId="0" fontId="7" fillId="12" borderId="29" xfId="0" applyFont="1" applyFill="1" applyBorder="1" applyAlignment="1">
      <alignment horizontal="center"/>
    </xf>
    <xf numFmtId="0" fontId="7" fillId="12" borderId="30" xfId="0" applyFont="1" applyFill="1" applyBorder="1" applyAlignment="1">
      <alignment horizontal="center"/>
    </xf>
    <xf numFmtId="0" fontId="7" fillId="12" borderId="31" xfId="0" applyFont="1" applyFill="1" applyBorder="1" applyAlignment="1">
      <alignment horizontal="center"/>
    </xf>
    <xf numFmtId="0" fontId="7" fillId="12" borderId="32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 indent="3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 wrapText="1"/>
    </xf>
    <xf numFmtId="0" fontId="0" fillId="0" borderId="21" xfId="0" applyFont="1" applyBorder="1"/>
    <xf numFmtId="0" fontId="6" fillId="0" borderId="21" xfId="0" applyFont="1" applyBorder="1"/>
    <xf numFmtId="0" fontId="6" fillId="0" borderId="35" xfId="0" applyFont="1" applyBorder="1"/>
    <xf numFmtId="0" fontId="0" fillId="0" borderId="35" xfId="0" applyFont="1" applyBorder="1"/>
    <xf numFmtId="0" fontId="1" fillId="5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10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5" borderId="30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1" fillId="10" borderId="34" xfId="0" applyFont="1" applyFill="1" applyBorder="1" applyAlignment="1">
      <alignment horizontal="center" vertical="center"/>
    </xf>
    <xf numFmtId="0" fontId="1" fillId="10" borderId="4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5" borderId="2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2019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21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3.0073204441028106E-2"/>
                  <c:y val="7.7145110095901762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2C-4484-9325-79621216AFA9}"/>
                </c:ext>
              </c:extLst>
            </c:dLbl>
            <c:dLbl>
              <c:idx val="1"/>
              <c:layout>
                <c:manualLayout>
                  <c:x val="-5.0961419133647774E-2"/>
                  <c:y val="6.0341765897356542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2C-4484-9325-79621216AFA9}"/>
                </c:ext>
              </c:extLst>
            </c:dLbl>
            <c:dLbl>
              <c:idx val="2"/>
              <c:layout>
                <c:manualLayout>
                  <c:x val="-0.10181358695396883"/>
                  <c:y val="-0.11912784203675848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2C-4484-9325-79621216AFA9}"/>
                </c:ext>
              </c:extLst>
            </c:dLbl>
            <c:dLbl>
              <c:idx val="3"/>
              <c:layout>
                <c:manualLayout>
                  <c:x val="-3.1010401906943035E-2"/>
                  <c:y val="-0.1518021854477420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2C-4484-9325-79621216AFA9}"/>
                </c:ext>
              </c:extLst>
            </c:dLbl>
            <c:dLbl>
              <c:idx val="4"/>
              <c:layout>
                <c:manualLayout>
                  <c:x val="1.884122996068012E-2"/>
                  <c:y val="-0.13683438025780156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82C-4484-9325-79621216AFA9}"/>
                </c:ext>
              </c:extLst>
            </c:dLbl>
            <c:dLbl>
              <c:idx val="5"/>
              <c:layout>
                <c:manualLayout>
                  <c:x val="4.5252469784283905E-2"/>
                  <c:y val="-0.13098791158124093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2C-4484-9325-79621216AFA9}"/>
                </c:ext>
              </c:extLst>
            </c:dLbl>
            <c:dLbl>
              <c:idx val="6"/>
              <c:layout>
                <c:manualLayout>
                  <c:x val="-5.4034093380022026E-2"/>
                  <c:y val="-2.051329016723424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82C-4484-9325-79621216AFA9}"/>
                </c:ext>
              </c:extLst>
            </c:dLbl>
            <c:dLbl>
              <c:idx val="7"/>
              <c:layout>
                <c:manualLayout>
                  <c:x val="5.3874686470702239E-2"/>
                  <c:y val="0.11386730772874641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82C-4484-9325-79621216AFA9}"/>
                </c:ext>
              </c:extLst>
            </c:dLbl>
            <c:dLbl>
              <c:idx val="8"/>
              <c:layout>
                <c:manualLayout>
                  <c:x val="0.11200229473216232"/>
                  <c:y val="6.2977498857039377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82C-4484-9325-79621216AFA9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JANEIRO!$A$29:$A$37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JANEIRO!$B$29:$B$37</c:f>
              <c:numCache>
                <c:formatCode>General</c:formatCode>
                <c:ptCount val="9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482C-4484-9325-79621216AFA9}"/>
            </c:ext>
          </c:extLst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zero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02" footer="0.314960620000008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 / 2019</a:t>
            </a:r>
          </a:p>
        </c:rich>
      </c:tx>
      <c:layout>
        <c:manualLayout>
          <c:xMode val="edge"/>
          <c:yMode val="edge"/>
          <c:x val="0.31947880368664616"/>
          <c:y val="2.7955731622041451E-2"/>
        </c:manualLayout>
      </c:layout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JANEIRO!$A$6:$A$26</c:f>
              <c:strCache>
                <c:ptCount val="21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OUVIDORIA</c:v>
                </c:pt>
                <c:pt idx="20">
                  <c:v>SEG</c:v>
                </c:pt>
              </c:strCache>
            </c:strRef>
          </c:cat>
          <c:val>
            <c:numRef>
              <c:f>JANEIRO!$AI$6:$AI$26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3B-4C6C-ADE1-2E80CF5B5BFD}"/>
            </c:ext>
          </c:extLst>
        </c:ser>
        <c:shape val="cylinder"/>
        <c:axId val="80689792"/>
        <c:axId val="85037824"/>
        <c:axId val="0"/>
      </c:bar3DChart>
      <c:catAx>
        <c:axId val="80689792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5037824"/>
        <c:crosses val="autoZero"/>
        <c:auto val="1"/>
        <c:lblAlgn val="ctr"/>
        <c:lblOffset val="100"/>
      </c:catAx>
      <c:valAx>
        <c:axId val="85037824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0689792"/>
        <c:crosses val="autoZero"/>
        <c:crossBetween val="between"/>
        <c:majorUnit val="2"/>
      </c:valAx>
    </c:plotArea>
    <c:plotVisOnly val="1"/>
    <c:dispBlanksAs val="gap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02" footer="0.314960620000008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FEVEREIRO 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2019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21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3.0073204441028106E-2"/>
                  <c:y val="7.7145110095901762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09-479C-9E7E-D4C0AB93B2B0}"/>
                </c:ext>
              </c:extLst>
            </c:dLbl>
            <c:dLbl>
              <c:idx val="1"/>
              <c:layout>
                <c:manualLayout>
                  <c:x val="-5.0961419133647774E-2"/>
                  <c:y val="6.0341765897356542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09-479C-9E7E-D4C0AB93B2B0}"/>
                </c:ext>
              </c:extLst>
            </c:dLbl>
            <c:dLbl>
              <c:idx val="2"/>
              <c:layout>
                <c:manualLayout>
                  <c:x val="-0.10181358695396883"/>
                  <c:y val="-0.11912784203675848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09-479C-9E7E-D4C0AB93B2B0}"/>
                </c:ext>
              </c:extLst>
            </c:dLbl>
            <c:dLbl>
              <c:idx val="3"/>
              <c:layout>
                <c:manualLayout>
                  <c:x val="-3.1010401906943035E-2"/>
                  <c:y val="-0.1518021854477420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09-479C-9E7E-D4C0AB93B2B0}"/>
                </c:ext>
              </c:extLst>
            </c:dLbl>
            <c:dLbl>
              <c:idx val="4"/>
              <c:layout>
                <c:manualLayout>
                  <c:x val="1.884122996068012E-2"/>
                  <c:y val="-0.13683438025780156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B09-479C-9E7E-D4C0AB93B2B0}"/>
                </c:ext>
              </c:extLst>
            </c:dLbl>
            <c:dLbl>
              <c:idx val="5"/>
              <c:layout>
                <c:manualLayout>
                  <c:x val="4.5252469784283905E-2"/>
                  <c:y val="-0.13098791158124093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09-479C-9E7E-D4C0AB93B2B0}"/>
                </c:ext>
              </c:extLst>
            </c:dLbl>
            <c:dLbl>
              <c:idx val="6"/>
              <c:layout>
                <c:manualLayout>
                  <c:x val="-5.4034093380022026E-2"/>
                  <c:y val="-2.051329016723424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B09-479C-9E7E-D4C0AB93B2B0}"/>
                </c:ext>
              </c:extLst>
            </c:dLbl>
            <c:dLbl>
              <c:idx val="7"/>
              <c:layout>
                <c:manualLayout>
                  <c:x val="5.3874686470702239E-2"/>
                  <c:y val="0.11386730772874641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09-479C-9E7E-D4C0AB93B2B0}"/>
                </c:ext>
              </c:extLst>
            </c:dLbl>
            <c:dLbl>
              <c:idx val="8"/>
              <c:layout>
                <c:manualLayout>
                  <c:x val="0.11200229473216232"/>
                  <c:y val="6.2977498857039377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09-479C-9E7E-D4C0AB93B2B0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FEVEREIRO!$A$29:$A$37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FEVEREIRO!$B$29:$B$37</c:f>
              <c:numCache>
                <c:formatCode>General</c:formatCode>
                <c:ptCount val="9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B09-479C-9E7E-D4C0AB93B2B0}"/>
            </c:ext>
          </c:extLst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zero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02" footer="0.314960620000008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FEVEREIRO  / 2019</a:t>
            </a:r>
          </a:p>
        </c:rich>
      </c:tx>
      <c:layout>
        <c:manualLayout>
          <c:xMode val="edge"/>
          <c:yMode val="edge"/>
          <c:x val="0.31947880368664616"/>
          <c:y val="2.7955731622041451E-2"/>
        </c:manualLayout>
      </c:layout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FEVEREIRO!$A$6:$A$26</c:f>
              <c:strCache>
                <c:ptCount val="21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OUVIDORIA</c:v>
                </c:pt>
                <c:pt idx="20">
                  <c:v>SEG</c:v>
                </c:pt>
              </c:strCache>
            </c:strRef>
          </c:cat>
          <c:val>
            <c:numRef>
              <c:f>FEVEREIRO!$AI$6:$AI$26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3C-456D-A1D4-64C87AA52CFB}"/>
            </c:ext>
          </c:extLst>
        </c:ser>
        <c:shape val="cylinder"/>
        <c:axId val="75334400"/>
        <c:axId val="75335936"/>
        <c:axId val="0"/>
      </c:bar3DChart>
      <c:catAx>
        <c:axId val="75334400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5335936"/>
        <c:crosses val="autoZero"/>
        <c:auto val="1"/>
        <c:lblAlgn val="ctr"/>
        <c:lblOffset val="100"/>
      </c:catAx>
      <c:valAx>
        <c:axId val="75335936"/>
        <c:scaling>
          <c:orientation val="minMax"/>
          <c:max val="10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5334400"/>
        <c:crosses val="autoZero"/>
        <c:crossBetween val="between"/>
        <c:majorUnit val="2"/>
      </c:valAx>
    </c:plotArea>
    <c:plotVisOnly val="1"/>
    <c:dispBlanksAs val="gap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02" footer="0.314960620000008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7.8916592268182081E-2"/>
          <c:y val="0.15500197950116593"/>
          <c:w val="0.59566018633829754"/>
          <c:h val="0.84228214489948527"/>
        </c:manualLayout>
      </c:layout>
      <c:pie3DChart>
        <c:varyColors val="1"/>
        <c:ser>
          <c:idx val="0"/>
          <c:order val="0"/>
          <c:dLbls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6D-4C5F-AFA2-C0C923D05C29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6D-4C5F-AFA2-C0C923D05C29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6D-4C5F-AFA2-C0C923D05C29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6D-4C5F-AFA2-C0C923D05C29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6D-4C5F-AFA2-C0C923D05C29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MARÇO!$D$29:$D$39</c:f>
              <c:strCache>
                <c:ptCount val="11"/>
                <c:pt idx="0">
                  <c:v>DIREITO</c:v>
                </c:pt>
                <c:pt idx="1">
                  <c:v>ADM</c:v>
                </c:pt>
                <c:pt idx="2">
                  <c:v>CIÊNCIAS CONTÁBEIS</c:v>
                </c:pt>
                <c:pt idx="3">
                  <c:v>ENG.
CIVIL</c:v>
                </c:pt>
                <c:pt idx="4">
                  <c:v>ARQUITETURA</c:v>
                </c:pt>
                <c:pt idx="5">
                  <c:v>JORNALISMO
</c:v>
                </c:pt>
                <c:pt idx="6">
                  <c:v>LETRAS</c:v>
                </c:pt>
                <c:pt idx="7">
                  <c:v>ECONOMIA</c:v>
                </c:pt>
                <c:pt idx="8">
                  <c:v>SIST. INFORM.</c:v>
                </c:pt>
                <c:pt idx="9">
                  <c:v>BIBLIOTEC.</c:v>
                </c:pt>
                <c:pt idx="10">
                  <c:v>NÍVEL
MÉDIO </c:v>
                </c:pt>
              </c:strCache>
            </c:strRef>
          </c:cat>
          <c:val>
            <c:numRef>
              <c:f>MARÇO!$E$29:$E$39</c:f>
              <c:numCache>
                <c:formatCode>General</c:formatCode>
                <c:ptCount val="11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86D-4C5F-AFA2-C0C923D05C29}"/>
            </c:ext>
          </c:extLst>
        </c:ser>
      </c:pie3DChart>
    </c:plotArea>
    <c:legend>
      <c:legendPos val="r"/>
      <c:layout>
        <c:manualLayout>
          <c:xMode val="edge"/>
          <c:yMode val="edge"/>
          <c:x val="0.78177009420170362"/>
          <c:y val="0.31503423803868091"/>
          <c:w val="0.20623590468767133"/>
          <c:h val="0.6343635537177964"/>
        </c:manualLayout>
      </c:layout>
    </c:legend>
    <c:plotVisOnly val="1"/>
    <c:dispBlanksAs val="zero"/>
  </c:chart>
  <c:printSettings>
    <c:headerFooter/>
    <c:pageMargins b="0.78740157499999996" l="0.511811024" r="0.511811024" t="0.78740157499999996" header="0.31496062000000041" footer="0.31496062000000041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7.8916592268182081E-2"/>
          <c:y val="0.15500197950116598"/>
          <c:w val="0.59566018633829754"/>
          <c:h val="0.84228214489948527"/>
        </c:manualLayout>
      </c:layout>
      <c:pie3DChart>
        <c:varyColors val="1"/>
        <c:ser>
          <c:idx val="0"/>
          <c:order val="0"/>
          <c:dLbls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6D-4C5F-AFA2-C0C923D05C29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6D-4C5F-AFA2-C0C923D05C29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6D-4C5F-AFA2-C0C923D05C29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6D-4C5F-AFA2-C0C923D05C29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6D-4C5F-AFA2-C0C923D05C29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ABRIL!$D$29:$D$39</c:f>
              <c:strCache>
                <c:ptCount val="11"/>
                <c:pt idx="0">
                  <c:v>DIREITO</c:v>
                </c:pt>
                <c:pt idx="1">
                  <c:v>ADM</c:v>
                </c:pt>
                <c:pt idx="2">
                  <c:v>CIÊNCIAS CONTÁBEIS</c:v>
                </c:pt>
                <c:pt idx="3">
                  <c:v>ENG.
CIVIL</c:v>
                </c:pt>
                <c:pt idx="4">
                  <c:v>ARQUITETURA</c:v>
                </c:pt>
                <c:pt idx="5">
                  <c:v>JORNALISMO
</c:v>
                </c:pt>
                <c:pt idx="6">
                  <c:v>LETRAS</c:v>
                </c:pt>
                <c:pt idx="7">
                  <c:v>ECONOMIA</c:v>
                </c:pt>
                <c:pt idx="8">
                  <c:v>SIST. INFORM.</c:v>
                </c:pt>
                <c:pt idx="9">
                  <c:v>BIBLIOTEC.</c:v>
                </c:pt>
                <c:pt idx="10">
                  <c:v>NÍVEL
MÉDIO </c:v>
                </c:pt>
              </c:strCache>
            </c:strRef>
          </c:cat>
          <c:val>
            <c:numRef>
              <c:f>ABRIL!$E$29:$E$39</c:f>
              <c:numCache>
                <c:formatCode>General</c:formatCode>
                <c:ptCount val="11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86D-4C5F-AFA2-C0C923D05C29}"/>
            </c:ext>
          </c:extLst>
        </c:ser>
      </c:pie3DChart>
    </c:plotArea>
    <c:legend>
      <c:legendPos val="r"/>
      <c:layout>
        <c:manualLayout>
          <c:xMode val="edge"/>
          <c:yMode val="edge"/>
          <c:x val="0.78177009420170362"/>
          <c:y val="0.31503423803868091"/>
          <c:w val="0.20623590468767139"/>
          <c:h val="0.6343635537177964"/>
        </c:manualLayout>
      </c:layout>
    </c:legend>
    <c:plotVisOnly val="1"/>
    <c:dispBlanksAs val="zero"/>
  </c:chart>
  <c:printSettings>
    <c:headerFooter/>
    <c:pageMargins b="0.78740157499999996" l="0.511811024" r="0.511811024" t="0.78740157499999996" header="0.31496062000000052" footer="0.3149606200000005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28</xdr:row>
      <xdr:rowOff>88105</xdr:rowOff>
    </xdr:from>
    <xdr:to>
      <xdr:col>14</xdr:col>
      <xdr:colOff>394606</xdr:colOff>
      <xdr:row>50</xdr:row>
      <xdr:rowOff>13607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394609</xdr:colOff>
      <xdr:row>28</xdr:row>
      <xdr:rowOff>102393</xdr:rowOff>
    </xdr:from>
    <xdr:to>
      <xdr:col>30</xdr:col>
      <xdr:colOff>40822</xdr:colOff>
      <xdr:row>50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40821</xdr:colOff>
      <xdr:row>28</xdr:row>
      <xdr:rowOff>74497</xdr:rowOff>
    </xdr:from>
    <xdr:to>
      <xdr:col>14</xdr:col>
      <xdr:colOff>326570</xdr:colOff>
      <xdr:row>50</xdr:row>
      <xdr:rowOff>-1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394609</xdr:colOff>
      <xdr:row>28</xdr:row>
      <xdr:rowOff>102393</xdr:rowOff>
    </xdr:from>
    <xdr:to>
      <xdr:col>30</xdr:col>
      <xdr:colOff>40822</xdr:colOff>
      <xdr:row>50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26</xdr:row>
      <xdr:rowOff>123825</xdr:rowOff>
    </xdr:from>
    <xdr:to>
      <xdr:col>11</xdr:col>
      <xdr:colOff>333375</xdr:colOff>
      <xdr:row>44</xdr:row>
      <xdr:rowOff>104775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0.35832</cdr:x>
      <cdr:y>0.08939</cdr:y>
    </cdr:from>
    <cdr:to>
      <cdr:x>0.50225</cdr:x>
      <cdr:y>0.35754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276476" y="304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0.16792</cdr:x>
      <cdr:y>0.01955</cdr:y>
    </cdr:from>
    <cdr:to>
      <cdr:x>0.68666</cdr:x>
      <cdr:y>0.28771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1066801" y="66675"/>
          <a:ext cx="32956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/>
          <a:r>
            <a:rPr lang="en-US" sz="1400" b="1" i="0" baseline="0">
              <a:latin typeface="+mn-lt"/>
              <a:ea typeface="+mn-ea"/>
              <a:cs typeface="+mn-cs"/>
            </a:rPr>
            <a:t>Curso/Nível Estagiários  no TCE/SC</a:t>
          </a:r>
          <a:endParaRPr lang="pt-BR" sz="1400"/>
        </a:p>
        <a:p xmlns:a="http://schemas.openxmlformats.org/drawingml/2006/main">
          <a:pPr algn="ctr"/>
          <a:r>
            <a:rPr lang="en-US" sz="1100" b="0" i="0" baseline="0">
              <a:latin typeface="+mn-lt"/>
              <a:ea typeface="+mn-ea"/>
              <a:cs typeface="+mn-cs"/>
            </a:rPr>
            <a:t>            Período:  JANEIRO - MARÇO   / 2019</a:t>
          </a:r>
          <a:endParaRPr lang="pt-BR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26</xdr:row>
      <xdr:rowOff>123825</xdr:rowOff>
    </xdr:from>
    <xdr:to>
      <xdr:col>11</xdr:col>
      <xdr:colOff>333375</xdr:colOff>
      <xdr:row>44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0.35832</cdr:x>
      <cdr:y>0.08939</cdr:y>
    </cdr:from>
    <cdr:to>
      <cdr:x>0.50225</cdr:x>
      <cdr:y>0.35754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276476" y="304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0.16792</cdr:x>
      <cdr:y>0.01955</cdr:y>
    </cdr:from>
    <cdr:to>
      <cdr:x>0.68666</cdr:x>
      <cdr:y>0.28771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1066801" y="66675"/>
          <a:ext cx="32956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/>
          <a:r>
            <a:rPr lang="en-US" sz="1400" b="1" i="0" baseline="0">
              <a:latin typeface="+mn-lt"/>
              <a:ea typeface="+mn-ea"/>
              <a:cs typeface="+mn-cs"/>
            </a:rPr>
            <a:t>Curso/Nível Estagiários  no TCE/SC</a:t>
          </a:r>
          <a:endParaRPr lang="pt-BR" sz="1400"/>
        </a:p>
        <a:p xmlns:a="http://schemas.openxmlformats.org/drawingml/2006/main">
          <a:pPr algn="ctr"/>
          <a:r>
            <a:rPr lang="en-US" sz="1100" b="0" i="0" baseline="0">
              <a:latin typeface="+mn-lt"/>
              <a:ea typeface="+mn-ea"/>
              <a:cs typeface="+mn-cs"/>
            </a:rPr>
            <a:t>            Período:  JANEIRO - ABRIL / 2019</a:t>
          </a:r>
          <a:endParaRPr lang="pt-BR" sz="1100"/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66"/>
  <sheetViews>
    <sheetView zoomScale="90" zoomScaleNormal="90" workbookViewId="0">
      <selection activeCell="AH16" sqref="AH16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3" width="6.42578125" style="1" customWidth="1"/>
    <col min="24" max="24" width="8.140625" style="1" customWidth="1"/>
    <col min="25" max="25" width="13" style="1" customWidth="1"/>
    <col min="26" max="31" width="7.85546875" style="1" customWidth="1"/>
    <col min="32" max="33" width="7.7109375" style="1" customWidth="1"/>
    <col min="34" max="34" width="8.7109375" style="2" bestFit="1" customWidth="1"/>
    <col min="35" max="35" width="10.42578125" customWidth="1"/>
  </cols>
  <sheetData>
    <row r="1" spans="1:35" ht="30" customHeight="1">
      <c r="A1" s="139" t="s">
        <v>39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</row>
    <row r="2" spans="1:35" ht="21.75" customHeight="1">
      <c r="A2" s="140" t="s">
        <v>31</v>
      </c>
      <c r="B2" s="142" t="s">
        <v>30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0"/>
      <c r="AI2" s="142" t="s">
        <v>10</v>
      </c>
    </row>
    <row r="3" spans="1:35" ht="28.5" customHeight="1">
      <c r="A3" s="141"/>
      <c r="B3" s="143" t="s">
        <v>12</v>
      </c>
      <c r="C3" s="143"/>
      <c r="D3" s="143"/>
      <c r="E3" s="143"/>
      <c r="F3" s="143"/>
      <c r="G3" s="143"/>
      <c r="H3" s="143"/>
      <c r="I3" s="143" t="s">
        <v>25</v>
      </c>
      <c r="J3" s="143"/>
      <c r="K3" s="143"/>
      <c r="L3" s="143"/>
      <c r="M3" s="143"/>
      <c r="N3" s="143"/>
      <c r="O3" s="143"/>
      <c r="P3" s="143" t="s">
        <v>24</v>
      </c>
      <c r="Q3" s="143"/>
      <c r="R3" s="143"/>
      <c r="S3" s="143"/>
      <c r="T3" s="143"/>
      <c r="U3" s="144" t="s">
        <v>32</v>
      </c>
      <c r="V3" s="145"/>
      <c r="W3" s="145"/>
      <c r="X3" s="146"/>
      <c r="Y3" s="123" t="s">
        <v>23</v>
      </c>
      <c r="Z3" s="144" t="s">
        <v>51</v>
      </c>
      <c r="AA3" s="138"/>
      <c r="AB3" s="137" t="s">
        <v>55</v>
      </c>
      <c r="AC3" s="138"/>
      <c r="AD3" s="137" t="s">
        <v>48</v>
      </c>
      <c r="AE3" s="138"/>
      <c r="AF3" s="137" t="s">
        <v>21</v>
      </c>
      <c r="AG3" s="138"/>
      <c r="AH3" s="11" t="s">
        <v>33</v>
      </c>
      <c r="AI3" s="142"/>
    </row>
    <row r="4" spans="1:35">
      <c r="A4" s="141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16</v>
      </c>
      <c r="W4" s="13" t="s">
        <v>54</v>
      </c>
      <c r="X4" s="13" t="s">
        <v>14</v>
      </c>
      <c r="Y4" s="13" t="s">
        <v>14</v>
      </c>
      <c r="Z4" s="12" t="s">
        <v>16</v>
      </c>
      <c r="AA4" s="12" t="s">
        <v>36</v>
      </c>
      <c r="AB4" s="12" t="s">
        <v>16</v>
      </c>
      <c r="AC4" s="12" t="s">
        <v>22</v>
      </c>
      <c r="AD4" s="12" t="s">
        <v>16</v>
      </c>
      <c r="AE4" s="13" t="s">
        <v>14</v>
      </c>
      <c r="AF4" s="12" t="s">
        <v>16</v>
      </c>
      <c r="AG4" s="12" t="s">
        <v>22</v>
      </c>
      <c r="AH4" s="12" t="s">
        <v>15</v>
      </c>
      <c r="AI4" s="142"/>
    </row>
    <row r="5" spans="1:35" s="17" customFormat="1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112"/>
      <c r="X5" s="73"/>
      <c r="Y5" s="117"/>
      <c r="Z5" s="15"/>
      <c r="AA5" s="74"/>
      <c r="AB5" s="15"/>
      <c r="AC5" s="74"/>
      <c r="AD5" s="75"/>
      <c r="AE5" s="76"/>
      <c r="AF5" s="77"/>
      <c r="AG5" s="78"/>
      <c r="AH5" s="79"/>
      <c r="AI5" s="16">
        <f>SUM(B5:AH5)</f>
        <v>0</v>
      </c>
    </row>
    <row r="6" spans="1:35" s="17" customFormat="1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113"/>
      <c r="X6" s="27"/>
      <c r="Y6" s="118"/>
      <c r="Z6" s="28"/>
      <c r="AA6" s="29"/>
      <c r="AB6" s="28"/>
      <c r="AC6" s="29"/>
      <c r="AD6" s="30"/>
      <c r="AE6" s="31"/>
      <c r="AF6" s="32"/>
      <c r="AG6" s="33"/>
      <c r="AH6" s="34"/>
      <c r="AI6" s="16">
        <f t="shared" ref="AI6:AI26" si="0">SUM(B6:AH6)</f>
        <v>0</v>
      </c>
    </row>
    <row r="7" spans="1:35" s="17" customFormat="1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113"/>
      <c r="X7" s="27"/>
      <c r="Y7" s="118"/>
      <c r="Z7" s="28"/>
      <c r="AA7" s="29"/>
      <c r="AB7" s="28"/>
      <c r="AC7" s="29"/>
      <c r="AD7" s="30"/>
      <c r="AE7" s="31"/>
      <c r="AF7" s="32"/>
      <c r="AG7" s="33"/>
      <c r="AH7" s="34"/>
      <c r="AI7" s="16">
        <f t="shared" si="0"/>
        <v>0</v>
      </c>
    </row>
    <row r="8" spans="1:35" s="17" customFormat="1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113"/>
      <c r="X8" s="27"/>
      <c r="Y8" s="118"/>
      <c r="Z8" s="28"/>
      <c r="AA8" s="29"/>
      <c r="AB8" s="28">
        <v>2</v>
      </c>
      <c r="AC8" s="29">
        <v>1</v>
      </c>
      <c r="AD8" s="30"/>
      <c r="AE8" s="31"/>
      <c r="AF8" s="32"/>
      <c r="AG8" s="33"/>
      <c r="AH8" s="34"/>
      <c r="AI8" s="16">
        <f t="shared" si="0"/>
        <v>3</v>
      </c>
    </row>
    <row r="9" spans="1:35" s="17" customFormat="1">
      <c r="A9" s="14" t="s">
        <v>5</v>
      </c>
      <c r="B9" s="80"/>
      <c r="C9" s="18"/>
      <c r="D9" s="18"/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113"/>
      <c r="X9" s="27"/>
      <c r="Y9" s="118"/>
      <c r="Z9" s="28"/>
      <c r="AA9" s="29"/>
      <c r="AB9" s="28"/>
      <c r="AC9" s="29"/>
      <c r="AD9" s="30"/>
      <c r="AE9" s="31"/>
      <c r="AF9" s="32"/>
      <c r="AG9" s="33"/>
      <c r="AH9" s="34"/>
      <c r="AI9" s="16">
        <f t="shared" si="0"/>
        <v>1</v>
      </c>
    </row>
    <row r="10" spans="1:35" s="17" customFormat="1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113"/>
      <c r="X10" s="27"/>
      <c r="Y10" s="118"/>
      <c r="Z10" s="28"/>
      <c r="AA10" s="29"/>
      <c r="AB10" s="28"/>
      <c r="AC10" s="29"/>
      <c r="AD10" s="30"/>
      <c r="AE10" s="31"/>
      <c r="AF10" s="32"/>
      <c r="AG10" s="33"/>
      <c r="AH10" s="34"/>
      <c r="AI10" s="16">
        <f t="shared" si="0"/>
        <v>0</v>
      </c>
    </row>
    <row r="11" spans="1:35" s="17" customFormat="1">
      <c r="A11" s="14" t="s">
        <v>1</v>
      </c>
      <c r="B11" s="80"/>
      <c r="C11" s="18"/>
      <c r="D11" s="18"/>
      <c r="E11" s="18"/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>
        <v>1</v>
      </c>
      <c r="U11" s="113"/>
      <c r="V11" s="113"/>
      <c r="W11" s="113"/>
      <c r="X11" s="27"/>
      <c r="Y11" s="118"/>
      <c r="Z11" s="28"/>
      <c r="AA11" s="29"/>
      <c r="AB11" s="28"/>
      <c r="AC11" s="29"/>
      <c r="AD11" s="30"/>
      <c r="AE11" s="31"/>
      <c r="AF11" s="32"/>
      <c r="AG11" s="33"/>
      <c r="AH11" s="34">
        <v>1</v>
      </c>
      <c r="AI11" s="16">
        <f t="shared" si="0"/>
        <v>3</v>
      </c>
    </row>
    <row r="12" spans="1:35" s="17" customFormat="1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1</v>
      </c>
      <c r="Q12" s="24"/>
      <c r="R12" s="25"/>
      <c r="S12" s="25"/>
      <c r="T12" s="26"/>
      <c r="U12" s="113"/>
      <c r="V12" s="113"/>
      <c r="W12" s="113"/>
      <c r="X12" s="27"/>
      <c r="Y12" s="118"/>
      <c r="Z12" s="28"/>
      <c r="AA12" s="29"/>
      <c r="AB12" s="28"/>
      <c r="AC12" s="29"/>
      <c r="AD12" s="30"/>
      <c r="AE12" s="31"/>
      <c r="AF12" s="32"/>
      <c r="AG12" s="33"/>
      <c r="AH12" s="34"/>
      <c r="AI12" s="16">
        <f t="shared" si="0"/>
        <v>1</v>
      </c>
    </row>
    <row r="13" spans="1:35" s="17" customFormat="1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113"/>
      <c r="X13" s="27"/>
      <c r="Y13" s="118"/>
      <c r="Z13" s="28"/>
      <c r="AA13" s="29"/>
      <c r="AB13" s="28"/>
      <c r="AC13" s="29"/>
      <c r="AD13" s="30"/>
      <c r="AE13" s="31"/>
      <c r="AF13" s="32"/>
      <c r="AG13" s="33"/>
      <c r="AH13" s="34"/>
      <c r="AI13" s="16">
        <f t="shared" si="0"/>
        <v>0</v>
      </c>
    </row>
    <row r="14" spans="1:35" s="17" customFormat="1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113"/>
      <c r="X14" s="27"/>
      <c r="Y14" s="118"/>
      <c r="Z14" s="28"/>
      <c r="AA14" s="29"/>
      <c r="AB14" s="28"/>
      <c r="AC14" s="29"/>
      <c r="AD14" s="30"/>
      <c r="AE14" s="31"/>
      <c r="AF14" s="32"/>
      <c r="AG14" s="33"/>
      <c r="AH14" s="34"/>
      <c r="AI14" s="16">
        <f t="shared" si="0"/>
        <v>0</v>
      </c>
    </row>
    <row r="15" spans="1:35" s="17" customFormat="1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114"/>
      <c r="X15" s="92"/>
      <c r="Y15" s="119"/>
      <c r="Z15" s="93"/>
      <c r="AA15" s="94"/>
      <c r="AB15" s="93"/>
      <c r="AC15" s="94"/>
      <c r="AD15" s="36"/>
      <c r="AE15" s="37"/>
      <c r="AF15" s="95"/>
      <c r="AG15" s="96"/>
      <c r="AH15" s="97">
        <v>1</v>
      </c>
      <c r="AI15" s="16">
        <f t="shared" si="0"/>
        <v>1</v>
      </c>
    </row>
    <row r="16" spans="1:35" s="17" customFormat="1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>
        <v>1</v>
      </c>
      <c r="W16" s="113">
        <v>1</v>
      </c>
      <c r="X16" s="27"/>
      <c r="Y16" s="118"/>
      <c r="Z16" s="28"/>
      <c r="AA16" s="29"/>
      <c r="AB16" s="28"/>
      <c r="AC16" s="29"/>
      <c r="AD16" s="30"/>
      <c r="AE16" s="31"/>
      <c r="AF16" s="32"/>
      <c r="AG16" s="33"/>
      <c r="AH16" s="34"/>
      <c r="AI16" s="16">
        <f t="shared" si="0"/>
        <v>2</v>
      </c>
    </row>
    <row r="17" spans="1:35" s="17" customFormat="1">
      <c r="A17" s="14" t="s">
        <v>3</v>
      </c>
      <c r="B17" s="80"/>
      <c r="C17" s="18"/>
      <c r="D17" s="18">
        <v>1</v>
      </c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113"/>
      <c r="X17" s="27"/>
      <c r="Y17" s="118"/>
      <c r="Z17" s="28"/>
      <c r="AA17" s="29"/>
      <c r="AB17" s="28"/>
      <c r="AC17" s="29"/>
      <c r="AD17" s="30"/>
      <c r="AE17" s="31"/>
      <c r="AF17" s="32"/>
      <c r="AG17" s="33"/>
      <c r="AH17" s="34"/>
      <c r="AI17" s="16">
        <f t="shared" si="0"/>
        <v>2</v>
      </c>
    </row>
    <row r="18" spans="1:35" s="17" customFormat="1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113"/>
      <c r="X18" s="27"/>
      <c r="Y18" s="118"/>
      <c r="Z18" s="28"/>
      <c r="AA18" s="29"/>
      <c r="AB18" s="28"/>
      <c r="AC18" s="29">
        <v>1</v>
      </c>
      <c r="AD18" s="30"/>
      <c r="AE18" s="31"/>
      <c r="AF18" s="32"/>
      <c r="AG18" s="33"/>
      <c r="AH18" s="34"/>
      <c r="AI18" s="16">
        <f t="shared" si="0"/>
        <v>1</v>
      </c>
    </row>
    <row r="19" spans="1:35" s="17" customFormat="1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113"/>
      <c r="X19" s="27"/>
      <c r="Y19" s="118"/>
      <c r="Z19" s="28"/>
      <c r="AA19" s="29"/>
      <c r="AB19" s="28"/>
      <c r="AC19" s="29"/>
      <c r="AD19" s="30"/>
      <c r="AE19" s="31"/>
      <c r="AF19" s="32"/>
      <c r="AG19" s="33"/>
      <c r="AH19" s="34"/>
      <c r="AI19" s="16">
        <f t="shared" si="0"/>
        <v>0</v>
      </c>
    </row>
    <row r="20" spans="1:35" s="17" customFormat="1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115"/>
      <c r="X20" s="42"/>
      <c r="Y20" s="120"/>
      <c r="Z20" s="60"/>
      <c r="AA20" s="106"/>
      <c r="AB20" s="60"/>
      <c r="AC20" s="106"/>
      <c r="AD20" s="107"/>
      <c r="AE20" s="108"/>
      <c r="AF20" s="109"/>
      <c r="AG20" s="110"/>
      <c r="AH20" s="79"/>
      <c r="AI20" s="40">
        <f t="shared" si="0"/>
        <v>0</v>
      </c>
    </row>
    <row r="21" spans="1:35" s="17" customFormat="1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115"/>
      <c r="X21" s="42"/>
      <c r="Y21" s="120"/>
      <c r="Z21" s="60"/>
      <c r="AA21" s="106"/>
      <c r="AB21" s="60"/>
      <c r="AC21" s="106"/>
      <c r="AD21" s="107"/>
      <c r="AE21" s="108"/>
      <c r="AF21" s="109"/>
      <c r="AG21" s="110"/>
      <c r="AH21" s="79"/>
      <c r="AI21" s="40">
        <f t="shared" si="0"/>
        <v>0</v>
      </c>
    </row>
    <row r="22" spans="1:35" s="17" customFormat="1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115"/>
      <c r="X22" s="42"/>
      <c r="Y22" s="120"/>
      <c r="Z22" s="60"/>
      <c r="AA22" s="106"/>
      <c r="AB22" s="60"/>
      <c r="AC22" s="106"/>
      <c r="AD22" s="107"/>
      <c r="AE22" s="108"/>
      <c r="AF22" s="109"/>
      <c r="AG22" s="110"/>
      <c r="AH22" s="79"/>
      <c r="AI22" s="40">
        <f t="shared" si="0"/>
        <v>0</v>
      </c>
    </row>
    <row r="23" spans="1:35" s="17" customFormat="1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115"/>
      <c r="X23" s="42"/>
      <c r="Y23" s="120"/>
      <c r="Z23" s="60"/>
      <c r="AA23" s="106"/>
      <c r="AB23" s="60"/>
      <c r="AC23" s="106"/>
      <c r="AD23" s="107"/>
      <c r="AE23" s="108"/>
      <c r="AF23" s="109"/>
      <c r="AG23" s="110"/>
      <c r="AH23" s="79"/>
      <c r="AI23" s="40">
        <f t="shared" si="0"/>
        <v>0</v>
      </c>
    </row>
    <row r="24" spans="1:35" s="17" customFormat="1">
      <c r="A24" s="14" t="s">
        <v>41</v>
      </c>
      <c r="B24" s="80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113"/>
      <c r="X24" s="27"/>
      <c r="Y24" s="118"/>
      <c r="Z24" s="28"/>
      <c r="AA24" s="29"/>
      <c r="AB24" s="28"/>
      <c r="AC24" s="29"/>
      <c r="AD24" s="30"/>
      <c r="AE24" s="31"/>
      <c r="AF24" s="32"/>
      <c r="AG24" s="33"/>
      <c r="AH24" s="34"/>
      <c r="AI24" s="16">
        <f t="shared" si="0"/>
        <v>0</v>
      </c>
    </row>
    <row r="25" spans="1:35" s="17" customFormat="1">
      <c r="A25" s="14" t="s">
        <v>56</v>
      </c>
      <c r="B25" s="41"/>
      <c r="C25" s="39"/>
      <c r="D25" s="39"/>
      <c r="E25" s="39"/>
      <c r="F25" s="39"/>
      <c r="G25" s="39"/>
      <c r="H25" s="61"/>
      <c r="I25" s="98"/>
      <c r="J25" s="99"/>
      <c r="K25" s="100"/>
      <c r="L25" s="100"/>
      <c r="M25" s="100"/>
      <c r="N25" s="100"/>
      <c r="O25" s="101"/>
      <c r="P25" s="102"/>
      <c r="Q25" s="103"/>
      <c r="R25" s="104"/>
      <c r="S25" s="104"/>
      <c r="T25" s="105"/>
      <c r="U25" s="115"/>
      <c r="V25" s="115"/>
      <c r="W25" s="115"/>
      <c r="X25" s="42"/>
      <c r="Y25" s="120"/>
      <c r="Z25" s="60"/>
      <c r="AA25" s="106"/>
      <c r="AB25" s="60">
        <v>1</v>
      </c>
      <c r="AC25" s="106"/>
      <c r="AD25" s="107"/>
      <c r="AE25" s="108"/>
      <c r="AF25" s="109"/>
      <c r="AG25" s="110"/>
      <c r="AH25" s="34"/>
      <c r="AI25" s="16">
        <f t="shared" si="0"/>
        <v>1</v>
      </c>
    </row>
    <row r="26" spans="1:35" s="17" customFormat="1">
      <c r="A26" s="14" t="s">
        <v>4</v>
      </c>
      <c r="B26" s="111"/>
      <c r="C26" s="43"/>
      <c r="D26" s="43"/>
      <c r="E26" s="43"/>
      <c r="F26" s="43"/>
      <c r="G26" s="43"/>
      <c r="H26" s="44"/>
      <c r="I26" s="45"/>
      <c r="J26" s="46"/>
      <c r="K26" s="47"/>
      <c r="L26" s="47"/>
      <c r="M26" s="47"/>
      <c r="N26" s="47"/>
      <c r="O26" s="48"/>
      <c r="P26" s="49"/>
      <c r="Q26" s="50"/>
      <c r="R26" s="51"/>
      <c r="S26" s="51"/>
      <c r="T26" s="52"/>
      <c r="U26" s="116"/>
      <c r="V26" s="116"/>
      <c r="W26" s="116"/>
      <c r="X26" s="53"/>
      <c r="Y26" s="121"/>
      <c r="Z26" s="54"/>
      <c r="AA26" s="55"/>
      <c r="AB26" s="54"/>
      <c r="AC26" s="55"/>
      <c r="AD26" s="56"/>
      <c r="AE26" s="57"/>
      <c r="AF26" s="58"/>
      <c r="AG26" s="59"/>
      <c r="AH26" s="34">
        <v>2</v>
      </c>
      <c r="AI26" s="16">
        <f t="shared" si="0"/>
        <v>2</v>
      </c>
    </row>
    <row r="27" spans="1:35">
      <c r="A27" s="9" t="s">
        <v>10</v>
      </c>
      <c r="B27" s="10">
        <f t="shared" ref="B27:Y27" si="1">SUM(B6:B26)</f>
        <v>0</v>
      </c>
      <c r="C27" s="10">
        <f t="shared" si="1"/>
        <v>0</v>
      </c>
      <c r="D27" s="10">
        <f t="shared" si="1"/>
        <v>1</v>
      </c>
      <c r="E27" s="10">
        <f t="shared" si="1"/>
        <v>0</v>
      </c>
      <c r="F27" s="10">
        <f t="shared" si="1"/>
        <v>0</v>
      </c>
      <c r="G27" s="10">
        <f t="shared" si="1"/>
        <v>0</v>
      </c>
      <c r="H27" s="10">
        <f>SUM(H6:H26)</f>
        <v>1</v>
      </c>
      <c r="I27" s="10">
        <f t="shared" si="1"/>
        <v>1</v>
      </c>
      <c r="J27" s="10">
        <f t="shared" si="1"/>
        <v>0</v>
      </c>
      <c r="K27" s="10">
        <f t="shared" si="1"/>
        <v>0</v>
      </c>
      <c r="L27" s="10">
        <f t="shared" si="1"/>
        <v>0</v>
      </c>
      <c r="M27" s="10">
        <f t="shared" si="1"/>
        <v>0</v>
      </c>
      <c r="N27" s="10">
        <f t="shared" si="1"/>
        <v>0</v>
      </c>
      <c r="O27" s="10">
        <f t="shared" si="1"/>
        <v>0</v>
      </c>
      <c r="P27" s="10">
        <f t="shared" si="1"/>
        <v>2</v>
      </c>
      <c r="Q27" s="10">
        <f t="shared" si="1"/>
        <v>0</v>
      </c>
      <c r="R27" s="10">
        <f t="shared" si="1"/>
        <v>0</v>
      </c>
      <c r="S27" s="10">
        <f t="shared" si="1"/>
        <v>0</v>
      </c>
      <c r="T27" s="10">
        <f t="shared" si="1"/>
        <v>1</v>
      </c>
      <c r="U27" s="10">
        <f t="shared" si="1"/>
        <v>0</v>
      </c>
      <c r="V27" s="10">
        <f t="shared" si="1"/>
        <v>1</v>
      </c>
      <c r="W27" s="10">
        <f t="shared" si="1"/>
        <v>1</v>
      </c>
      <c r="X27" s="10">
        <f t="shared" si="1"/>
        <v>0</v>
      </c>
      <c r="Y27" s="10">
        <f t="shared" si="1"/>
        <v>0</v>
      </c>
      <c r="Z27" s="10">
        <f>SUM(Z5:Z26)</f>
        <v>0</v>
      </c>
      <c r="AA27" s="10">
        <f>SUM(AA5:AA26)</f>
        <v>0</v>
      </c>
      <c r="AB27" s="10">
        <f>SUM(AB5:AB26)</f>
        <v>3</v>
      </c>
      <c r="AC27" s="10">
        <f>SUM(AC5:AC26)</f>
        <v>2</v>
      </c>
      <c r="AD27" s="10">
        <f t="shared" ref="AD27:AE27" si="2">SUM(AD5:AD26)</f>
        <v>0</v>
      </c>
      <c r="AE27" s="10">
        <f t="shared" si="2"/>
        <v>0</v>
      </c>
      <c r="AF27" s="10">
        <f>SUM(AF6:AF26)</f>
        <v>0</v>
      </c>
      <c r="AG27" s="10">
        <f>SUM(AG6:AG26)</f>
        <v>0</v>
      </c>
      <c r="AH27" s="10">
        <f>SUM(AH6:AH26)</f>
        <v>4</v>
      </c>
      <c r="AI27" s="10">
        <f>SUM(AI5:AI26)</f>
        <v>17</v>
      </c>
    </row>
    <row r="28" spans="1:35">
      <c r="AI28" s="122"/>
    </row>
    <row r="29" spans="1:35" s="1" customFormat="1">
      <c r="A29" s="3" t="s">
        <v>12</v>
      </c>
      <c r="B29" s="1">
        <f>SUM(B27:H27)</f>
        <v>2</v>
      </c>
      <c r="J29"/>
      <c r="AH29" s="2"/>
      <c r="AI29"/>
    </row>
    <row r="30" spans="1:35" s="1" customFormat="1">
      <c r="A30" s="3" t="s">
        <v>25</v>
      </c>
      <c r="B30" s="1">
        <f>SUM(I27:O27)</f>
        <v>1</v>
      </c>
      <c r="J30"/>
      <c r="AH30" s="2"/>
      <c r="AI30"/>
    </row>
    <row r="31" spans="1:35" s="1" customFormat="1">
      <c r="A31" s="3" t="s">
        <v>24</v>
      </c>
      <c r="B31" s="1">
        <f>SUM(P27:T27)</f>
        <v>3</v>
      </c>
      <c r="J31"/>
      <c r="AH31" s="2"/>
      <c r="AI31"/>
    </row>
    <row r="32" spans="1:35" s="1" customFormat="1">
      <c r="A32" s="3" t="s">
        <v>50</v>
      </c>
      <c r="B32" s="1">
        <f>SUM(U27:X27)</f>
        <v>2</v>
      </c>
      <c r="J32"/>
      <c r="AH32" s="2"/>
      <c r="AI32"/>
    </row>
    <row r="33" spans="1:35" s="1" customFormat="1">
      <c r="A33" s="3" t="s">
        <v>53</v>
      </c>
      <c r="B33" s="1">
        <f>Z27+AA27</f>
        <v>0</v>
      </c>
      <c r="J33"/>
      <c r="AH33" s="2"/>
      <c r="AI33"/>
    </row>
    <row r="34" spans="1:35" s="1" customFormat="1">
      <c r="A34" s="3" t="s">
        <v>26</v>
      </c>
      <c r="B34" s="1">
        <f>AF27+AG27</f>
        <v>0</v>
      </c>
      <c r="J34"/>
      <c r="AH34" s="2"/>
      <c r="AI34"/>
    </row>
    <row r="35" spans="1:35" s="1" customFormat="1">
      <c r="A35" s="3" t="s">
        <v>23</v>
      </c>
      <c r="B35" s="1">
        <f>Y27</f>
        <v>0</v>
      </c>
      <c r="J35"/>
      <c r="AH35" s="2"/>
      <c r="AI35"/>
    </row>
    <row r="36" spans="1:35" s="1" customFormat="1">
      <c r="A36" s="3" t="s">
        <v>49</v>
      </c>
      <c r="B36" s="1">
        <f>SUM(AD27:AE27)</f>
        <v>0</v>
      </c>
      <c r="J36"/>
      <c r="AH36" s="2"/>
      <c r="AI36"/>
    </row>
    <row r="37" spans="1:35" s="1" customFormat="1">
      <c r="A37" s="3" t="s">
        <v>27</v>
      </c>
      <c r="B37" s="1">
        <f>AH27</f>
        <v>4</v>
      </c>
      <c r="J37"/>
      <c r="R37" s="4"/>
      <c r="AH37" s="2"/>
      <c r="AI37"/>
    </row>
    <row r="38" spans="1:35" s="1" customFormat="1">
      <c r="A38" s="3" t="s">
        <v>28</v>
      </c>
      <c r="B38" s="1">
        <f>SUM(B29:B37)</f>
        <v>12</v>
      </c>
      <c r="J38"/>
      <c r="AH38" s="2"/>
      <c r="AI38"/>
    </row>
    <row r="39" spans="1:35" s="1" customFormat="1">
      <c r="J39"/>
      <c r="AH39" s="2"/>
      <c r="AI39"/>
    </row>
    <row r="42" spans="1:35" s="1" customFormat="1">
      <c r="A42"/>
      <c r="J42"/>
      <c r="O42" s="8"/>
      <c r="AH42" s="2"/>
      <c r="AI42"/>
    </row>
    <row r="46" spans="1:35" s="1" customFormat="1">
      <c r="A46"/>
      <c r="J46"/>
      <c r="X46" s="5"/>
      <c r="AH46" s="2"/>
      <c r="AI46"/>
    </row>
    <row r="47" spans="1:35" s="1" customFormat="1">
      <c r="A47"/>
      <c r="J47"/>
      <c r="X47" s="5"/>
      <c r="AH47" s="2"/>
      <c r="AI47"/>
    </row>
    <row r="51" spans="1:35" s="1" customFormat="1">
      <c r="A51" s="7"/>
      <c r="J51"/>
      <c r="AH51" s="2"/>
      <c r="AI51"/>
    </row>
    <row r="65" spans="1:35" s="1" customFormat="1">
      <c r="A65"/>
      <c r="E65" s="4"/>
      <c r="J65"/>
      <c r="AH65" s="2"/>
      <c r="AI65"/>
    </row>
    <row r="66" spans="1:35" s="1" customFormat="1">
      <c r="A66"/>
      <c r="E66" s="6"/>
      <c r="G66" s="5"/>
      <c r="J66"/>
      <c r="AH66" s="2"/>
      <c r="AI66"/>
    </row>
  </sheetData>
  <mergeCells count="12">
    <mergeCell ref="AD3:AE3"/>
    <mergeCell ref="AF3:AG3"/>
    <mergeCell ref="A1:AI1"/>
    <mergeCell ref="A2:A4"/>
    <mergeCell ref="B2:AH2"/>
    <mergeCell ref="AI2:AI4"/>
    <mergeCell ref="B3:H3"/>
    <mergeCell ref="I3:O3"/>
    <mergeCell ref="P3:T3"/>
    <mergeCell ref="U3:X3"/>
    <mergeCell ref="Z3:AA3"/>
    <mergeCell ref="AB3:AC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66"/>
  <sheetViews>
    <sheetView zoomScale="90" zoomScaleNormal="90" workbookViewId="0">
      <selection activeCell="B3" sqref="B3:H3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3" width="6.42578125" style="1" customWidth="1"/>
    <col min="24" max="24" width="8.140625" style="1" customWidth="1"/>
    <col min="25" max="25" width="13" style="1" customWidth="1"/>
    <col min="26" max="31" width="7.85546875" style="1" customWidth="1"/>
    <col min="32" max="33" width="7.7109375" style="1" customWidth="1"/>
    <col min="34" max="34" width="8.7109375" style="2" bestFit="1" customWidth="1"/>
    <col min="35" max="35" width="10.42578125" customWidth="1"/>
  </cols>
  <sheetData>
    <row r="1" spans="1:35" ht="30" customHeight="1">
      <c r="A1" s="139" t="s">
        <v>39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</row>
    <row r="2" spans="1:35" ht="21.75" customHeight="1">
      <c r="A2" s="140" t="s">
        <v>31</v>
      </c>
      <c r="B2" s="142" t="s">
        <v>30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0"/>
      <c r="AI2" s="142" t="s">
        <v>10</v>
      </c>
    </row>
    <row r="3" spans="1:35" ht="28.5" customHeight="1">
      <c r="A3" s="141"/>
      <c r="B3" s="143" t="s">
        <v>12</v>
      </c>
      <c r="C3" s="143"/>
      <c r="D3" s="143"/>
      <c r="E3" s="143"/>
      <c r="F3" s="143"/>
      <c r="G3" s="143"/>
      <c r="H3" s="143"/>
      <c r="I3" s="143" t="s">
        <v>25</v>
      </c>
      <c r="J3" s="143"/>
      <c r="K3" s="143"/>
      <c r="L3" s="143"/>
      <c r="M3" s="143"/>
      <c r="N3" s="143"/>
      <c r="O3" s="143"/>
      <c r="P3" s="143" t="s">
        <v>24</v>
      </c>
      <c r="Q3" s="143"/>
      <c r="R3" s="143"/>
      <c r="S3" s="143"/>
      <c r="T3" s="143"/>
      <c r="U3" s="144" t="s">
        <v>32</v>
      </c>
      <c r="V3" s="145"/>
      <c r="W3" s="145"/>
      <c r="X3" s="146"/>
      <c r="Y3" s="124" t="s">
        <v>23</v>
      </c>
      <c r="Z3" s="144" t="s">
        <v>51</v>
      </c>
      <c r="AA3" s="138"/>
      <c r="AB3" s="137" t="s">
        <v>55</v>
      </c>
      <c r="AC3" s="138"/>
      <c r="AD3" s="137" t="s">
        <v>48</v>
      </c>
      <c r="AE3" s="138"/>
      <c r="AF3" s="137" t="s">
        <v>21</v>
      </c>
      <c r="AG3" s="138"/>
      <c r="AH3" s="11" t="s">
        <v>33</v>
      </c>
      <c r="AI3" s="142"/>
    </row>
    <row r="4" spans="1:35">
      <c r="A4" s="141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16</v>
      </c>
      <c r="W4" s="13" t="s">
        <v>54</v>
      </c>
      <c r="X4" s="13" t="s">
        <v>14</v>
      </c>
      <c r="Y4" s="13" t="s">
        <v>14</v>
      </c>
      <c r="Z4" s="12" t="s">
        <v>16</v>
      </c>
      <c r="AA4" s="12" t="s">
        <v>36</v>
      </c>
      <c r="AB4" s="12" t="s">
        <v>16</v>
      </c>
      <c r="AC4" s="12" t="s">
        <v>22</v>
      </c>
      <c r="AD4" s="12" t="s">
        <v>16</v>
      </c>
      <c r="AE4" s="13" t="s">
        <v>14</v>
      </c>
      <c r="AF4" s="12" t="s">
        <v>16</v>
      </c>
      <c r="AG4" s="12" t="s">
        <v>22</v>
      </c>
      <c r="AH4" s="12" t="s">
        <v>15</v>
      </c>
      <c r="AI4" s="142"/>
    </row>
    <row r="5" spans="1:35" s="17" customFormat="1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112"/>
      <c r="X5" s="73"/>
      <c r="Y5" s="117"/>
      <c r="Z5" s="15"/>
      <c r="AA5" s="74"/>
      <c r="AB5" s="15"/>
      <c r="AC5" s="74"/>
      <c r="AD5" s="75"/>
      <c r="AE5" s="76"/>
      <c r="AF5" s="77"/>
      <c r="AG5" s="78"/>
      <c r="AH5" s="79"/>
      <c r="AI5" s="16">
        <f>SUM(B5:AH5)</f>
        <v>0</v>
      </c>
    </row>
    <row r="6" spans="1:35" s="17" customFormat="1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113"/>
      <c r="X6" s="27"/>
      <c r="Y6" s="118"/>
      <c r="Z6" s="28"/>
      <c r="AA6" s="29"/>
      <c r="AB6" s="28"/>
      <c r="AC6" s="29"/>
      <c r="AD6" s="30"/>
      <c r="AE6" s="31"/>
      <c r="AF6" s="32"/>
      <c r="AG6" s="33"/>
      <c r="AH6" s="34"/>
      <c r="AI6" s="16">
        <f t="shared" ref="AI6:AI26" si="0">SUM(B6:AH6)</f>
        <v>0</v>
      </c>
    </row>
    <row r="7" spans="1:35" s="17" customFormat="1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113"/>
      <c r="X7" s="27"/>
      <c r="Y7" s="118"/>
      <c r="Z7" s="28"/>
      <c r="AA7" s="29"/>
      <c r="AB7" s="28"/>
      <c r="AC7" s="29"/>
      <c r="AD7" s="30"/>
      <c r="AE7" s="31"/>
      <c r="AF7" s="32"/>
      <c r="AG7" s="33"/>
      <c r="AH7" s="34"/>
      <c r="AI7" s="16">
        <f t="shared" si="0"/>
        <v>0</v>
      </c>
    </row>
    <row r="8" spans="1:35" s="17" customFormat="1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113"/>
      <c r="X8" s="27"/>
      <c r="Y8" s="118"/>
      <c r="Z8" s="28"/>
      <c r="AA8" s="29"/>
      <c r="AB8" s="28">
        <v>2</v>
      </c>
      <c r="AC8" s="29">
        <v>1</v>
      </c>
      <c r="AD8" s="30"/>
      <c r="AE8" s="31"/>
      <c r="AF8" s="32"/>
      <c r="AG8" s="33"/>
      <c r="AH8" s="34"/>
      <c r="AI8" s="16">
        <f t="shared" si="0"/>
        <v>3</v>
      </c>
    </row>
    <row r="9" spans="1:35" s="17" customFormat="1">
      <c r="A9" s="14" t="s">
        <v>5</v>
      </c>
      <c r="B9" s="80"/>
      <c r="C9" s="18"/>
      <c r="D9" s="18"/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113"/>
      <c r="X9" s="27"/>
      <c r="Y9" s="118"/>
      <c r="Z9" s="28"/>
      <c r="AA9" s="29"/>
      <c r="AB9" s="28"/>
      <c r="AC9" s="29"/>
      <c r="AD9" s="30"/>
      <c r="AE9" s="31"/>
      <c r="AF9" s="32"/>
      <c r="AG9" s="33"/>
      <c r="AH9" s="34"/>
      <c r="AI9" s="16">
        <f t="shared" si="0"/>
        <v>1</v>
      </c>
    </row>
    <row r="10" spans="1:35" s="17" customFormat="1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113"/>
      <c r="X10" s="27"/>
      <c r="Y10" s="118"/>
      <c r="Z10" s="28"/>
      <c r="AA10" s="29"/>
      <c r="AB10" s="28"/>
      <c r="AC10" s="29"/>
      <c r="AD10" s="30"/>
      <c r="AE10" s="31"/>
      <c r="AF10" s="32"/>
      <c r="AG10" s="33"/>
      <c r="AH10" s="34"/>
      <c r="AI10" s="16">
        <f t="shared" si="0"/>
        <v>0</v>
      </c>
    </row>
    <row r="11" spans="1:35" s="17" customFormat="1">
      <c r="A11" s="14" t="s">
        <v>1</v>
      </c>
      <c r="B11" s="80"/>
      <c r="C11" s="18"/>
      <c r="D11" s="18"/>
      <c r="E11" s="18"/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>
        <v>1</v>
      </c>
      <c r="U11" s="113"/>
      <c r="V11" s="113"/>
      <c r="W11" s="113"/>
      <c r="X11" s="27"/>
      <c r="Y11" s="118"/>
      <c r="Z11" s="28"/>
      <c r="AA11" s="29"/>
      <c r="AB11" s="28"/>
      <c r="AC11" s="29"/>
      <c r="AD11" s="30"/>
      <c r="AE11" s="31"/>
      <c r="AF11" s="32"/>
      <c r="AG11" s="33"/>
      <c r="AH11" s="34">
        <v>1</v>
      </c>
      <c r="AI11" s="16">
        <f t="shared" si="0"/>
        <v>3</v>
      </c>
    </row>
    <row r="12" spans="1:35" s="17" customFormat="1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1</v>
      </c>
      <c r="Q12" s="24"/>
      <c r="R12" s="25"/>
      <c r="S12" s="25"/>
      <c r="T12" s="26"/>
      <c r="U12" s="113"/>
      <c r="V12" s="113"/>
      <c r="W12" s="113"/>
      <c r="X12" s="27"/>
      <c r="Y12" s="118"/>
      <c r="Z12" s="28"/>
      <c r="AA12" s="29"/>
      <c r="AB12" s="28"/>
      <c r="AC12" s="29"/>
      <c r="AD12" s="30"/>
      <c r="AE12" s="31"/>
      <c r="AF12" s="32"/>
      <c r="AG12" s="33"/>
      <c r="AH12" s="34"/>
      <c r="AI12" s="16">
        <f t="shared" si="0"/>
        <v>1</v>
      </c>
    </row>
    <row r="13" spans="1:35" s="17" customFormat="1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113"/>
      <c r="X13" s="27"/>
      <c r="Y13" s="118"/>
      <c r="Z13" s="28"/>
      <c r="AA13" s="29"/>
      <c r="AB13" s="28"/>
      <c r="AC13" s="29"/>
      <c r="AD13" s="30"/>
      <c r="AE13" s="31"/>
      <c r="AF13" s="32"/>
      <c r="AG13" s="33"/>
      <c r="AH13" s="34"/>
      <c r="AI13" s="16">
        <f t="shared" si="0"/>
        <v>0</v>
      </c>
    </row>
    <row r="14" spans="1:35" s="17" customFormat="1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113"/>
      <c r="X14" s="27"/>
      <c r="Y14" s="118"/>
      <c r="Z14" s="28"/>
      <c r="AA14" s="29"/>
      <c r="AB14" s="28"/>
      <c r="AC14" s="29"/>
      <c r="AD14" s="30"/>
      <c r="AE14" s="31"/>
      <c r="AF14" s="32"/>
      <c r="AG14" s="33"/>
      <c r="AH14" s="34"/>
      <c r="AI14" s="16">
        <f t="shared" si="0"/>
        <v>0</v>
      </c>
    </row>
    <row r="15" spans="1:35" s="17" customFormat="1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114"/>
      <c r="X15" s="92"/>
      <c r="Y15" s="119"/>
      <c r="Z15" s="93"/>
      <c r="AA15" s="94"/>
      <c r="AB15" s="93"/>
      <c r="AC15" s="94"/>
      <c r="AD15" s="36"/>
      <c r="AE15" s="37"/>
      <c r="AF15" s="95"/>
      <c r="AG15" s="96"/>
      <c r="AH15" s="97">
        <v>1</v>
      </c>
      <c r="AI15" s="16">
        <f t="shared" si="0"/>
        <v>1</v>
      </c>
    </row>
    <row r="16" spans="1:35" s="17" customFormat="1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>
        <v>1</v>
      </c>
      <c r="W16" s="113"/>
      <c r="X16" s="27"/>
      <c r="Y16" s="118"/>
      <c r="Z16" s="28"/>
      <c r="AA16" s="29"/>
      <c r="AB16" s="28"/>
      <c r="AC16" s="29"/>
      <c r="AD16" s="30"/>
      <c r="AE16" s="31"/>
      <c r="AF16" s="32"/>
      <c r="AG16" s="33"/>
      <c r="AH16" s="34"/>
      <c r="AI16" s="16">
        <f t="shared" si="0"/>
        <v>1</v>
      </c>
    </row>
    <row r="17" spans="1:35" s="17" customFormat="1">
      <c r="A17" s="14" t="s">
        <v>3</v>
      </c>
      <c r="B17" s="80"/>
      <c r="C17" s="18"/>
      <c r="D17" s="18">
        <v>1</v>
      </c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113"/>
      <c r="X17" s="27"/>
      <c r="Y17" s="118"/>
      <c r="Z17" s="28"/>
      <c r="AA17" s="29"/>
      <c r="AB17" s="28"/>
      <c r="AC17" s="29"/>
      <c r="AD17" s="30"/>
      <c r="AE17" s="31"/>
      <c r="AF17" s="32"/>
      <c r="AG17" s="33"/>
      <c r="AH17" s="34"/>
      <c r="AI17" s="16">
        <f t="shared" si="0"/>
        <v>2</v>
      </c>
    </row>
    <row r="18" spans="1:35" s="17" customFormat="1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113"/>
      <c r="X18" s="27"/>
      <c r="Y18" s="118"/>
      <c r="Z18" s="28"/>
      <c r="AA18" s="29"/>
      <c r="AB18" s="28"/>
      <c r="AC18" s="29">
        <v>1</v>
      </c>
      <c r="AD18" s="30"/>
      <c r="AE18" s="31"/>
      <c r="AF18" s="32"/>
      <c r="AG18" s="33"/>
      <c r="AH18" s="34"/>
      <c r="AI18" s="16">
        <f t="shared" si="0"/>
        <v>1</v>
      </c>
    </row>
    <row r="19" spans="1:35" s="17" customFormat="1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113"/>
      <c r="X19" s="27"/>
      <c r="Y19" s="118"/>
      <c r="Z19" s="28"/>
      <c r="AA19" s="29"/>
      <c r="AB19" s="28"/>
      <c r="AC19" s="29"/>
      <c r="AD19" s="30"/>
      <c r="AE19" s="31"/>
      <c r="AF19" s="32"/>
      <c r="AG19" s="33"/>
      <c r="AH19" s="34"/>
      <c r="AI19" s="16">
        <f t="shared" si="0"/>
        <v>0</v>
      </c>
    </row>
    <row r="20" spans="1:35" s="17" customFormat="1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115"/>
      <c r="X20" s="42"/>
      <c r="Y20" s="120"/>
      <c r="Z20" s="60"/>
      <c r="AA20" s="106"/>
      <c r="AB20" s="60"/>
      <c r="AC20" s="106"/>
      <c r="AD20" s="107"/>
      <c r="AE20" s="108"/>
      <c r="AF20" s="109"/>
      <c r="AG20" s="110"/>
      <c r="AH20" s="79"/>
      <c r="AI20" s="40">
        <f t="shared" si="0"/>
        <v>0</v>
      </c>
    </row>
    <row r="21" spans="1:35" s="17" customFormat="1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115"/>
      <c r="X21" s="42"/>
      <c r="Y21" s="120"/>
      <c r="Z21" s="60"/>
      <c r="AA21" s="106"/>
      <c r="AB21" s="60"/>
      <c r="AC21" s="106"/>
      <c r="AD21" s="107"/>
      <c r="AE21" s="108"/>
      <c r="AF21" s="109"/>
      <c r="AG21" s="110"/>
      <c r="AH21" s="79"/>
      <c r="AI21" s="40">
        <f t="shared" si="0"/>
        <v>0</v>
      </c>
    </row>
    <row r="22" spans="1:35" s="17" customFormat="1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115"/>
      <c r="X22" s="42"/>
      <c r="Y22" s="120"/>
      <c r="Z22" s="60"/>
      <c r="AA22" s="106"/>
      <c r="AB22" s="60"/>
      <c r="AC22" s="106"/>
      <c r="AD22" s="107"/>
      <c r="AE22" s="108"/>
      <c r="AF22" s="109"/>
      <c r="AG22" s="110"/>
      <c r="AH22" s="79"/>
      <c r="AI22" s="40">
        <f t="shared" si="0"/>
        <v>0</v>
      </c>
    </row>
    <row r="23" spans="1:35" s="17" customFormat="1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115"/>
      <c r="X23" s="42"/>
      <c r="Y23" s="120"/>
      <c r="Z23" s="60"/>
      <c r="AA23" s="106"/>
      <c r="AB23" s="60"/>
      <c r="AC23" s="106"/>
      <c r="AD23" s="107"/>
      <c r="AE23" s="108"/>
      <c r="AF23" s="109"/>
      <c r="AG23" s="110"/>
      <c r="AH23" s="79"/>
      <c r="AI23" s="40">
        <f t="shared" si="0"/>
        <v>0</v>
      </c>
    </row>
    <row r="24" spans="1:35" s="17" customFormat="1">
      <c r="A24" s="14" t="s">
        <v>41</v>
      </c>
      <c r="B24" s="80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113"/>
      <c r="X24" s="27"/>
      <c r="Y24" s="118"/>
      <c r="Z24" s="28"/>
      <c r="AA24" s="29"/>
      <c r="AB24" s="28"/>
      <c r="AC24" s="29"/>
      <c r="AD24" s="30"/>
      <c r="AE24" s="31"/>
      <c r="AF24" s="32"/>
      <c r="AG24" s="33"/>
      <c r="AH24" s="34"/>
      <c r="AI24" s="16">
        <f t="shared" si="0"/>
        <v>0</v>
      </c>
    </row>
    <row r="25" spans="1:35" s="17" customFormat="1">
      <c r="A25" s="14" t="s">
        <v>56</v>
      </c>
      <c r="B25" s="41"/>
      <c r="C25" s="39"/>
      <c r="D25" s="39"/>
      <c r="E25" s="39"/>
      <c r="F25" s="39"/>
      <c r="G25" s="39"/>
      <c r="H25" s="61"/>
      <c r="I25" s="98"/>
      <c r="J25" s="99"/>
      <c r="K25" s="100"/>
      <c r="L25" s="100"/>
      <c r="M25" s="100"/>
      <c r="N25" s="100"/>
      <c r="O25" s="101"/>
      <c r="P25" s="102"/>
      <c r="Q25" s="103"/>
      <c r="R25" s="104"/>
      <c r="S25" s="104"/>
      <c r="T25" s="105"/>
      <c r="U25" s="115"/>
      <c r="V25" s="115"/>
      <c r="W25" s="115"/>
      <c r="X25" s="42"/>
      <c r="Y25" s="120"/>
      <c r="Z25" s="60"/>
      <c r="AA25" s="106"/>
      <c r="AB25" s="60">
        <v>1</v>
      </c>
      <c r="AC25" s="106"/>
      <c r="AD25" s="107"/>
      <c r="AE25" s="108"/>
      <c r="AF25" s="109"/>
      <c r="AG25" s="110"/>
      <c r="AH25" s="34"/>
      <c r="AI25" s="16">
        <f t="shared" si="0"/>
        <v>1</v>
      </c>
    </row>
    <row r="26" spans="1:35" s="17" customFormat="1">
      <c r="A26" s="14" t="s">
        <v>4</v>
      </c>
      <c r="B26" s="111"/>
      <c r="C26" s="43"/>
      <c r="D26" s="43"/>
      <c r="E26" s="43"/>
      <c r="F26" s="43"/>
      <c r="G26" s="43"/>
      <c r="H26" s="44"/>
      <c r="I26" s="45"/>
      <c r="J26" s="46"/>
      <c r="K26" s="47"/>
      <c r="L26" s="47"/>
      <c r="M26" s="47"/>
      <c r="N26" s="47"/>
      <c r="O26" s="48"/>
      <c r="P26" s="49"/>
      <c r="Q26" s="50"/>
      <c r="R26" s="51"/>
      <c r="S26" s="51"/>
      <c r="T26" s="52"/>
      <c r="U26" s="116"/>
      <c r="V26" s="116"/>
      <c r="W26" s="116"/>
      <c r="X26" s="53"/>
      <c r="Y26" s="121"/>
      <c r="Z26" s="54"/>
      <c r="AA26" s="55"/>
      <c r="AB26" s="54"/>
      <c r="AC26" s="55"/>
      <c r="AD26" s="56"/>
      <c r="AE26" s="57"/>
      <c r="AF26" s="58"/>
      <c r="AG26" s="59"/>
      <c r="AH26" s="34">
        <v>2</v>
      </c>
      <c r="AI26" s="16">
        <f t="shared" si="0"/>
        <v>2</v>
      </c>
    </row>
    <row r="27" spans="1:35">
      <c r="A27" s="9" t="s">
        <v>10</v>
      </c>
      <c r="B27" s="10">
        <f t="shared" ref="B27:Y27" si="1">SUM(B6:B26)</f>
        <v>0</v>
      </c>
      <c r="C27" s="10">
        <f t="shared" si="1"/>
        <v>0</v>
      </c>
      <c r="D27" s="10">
        <f t="shared" si="1"/>
        <v>1</v>
      </c>
      <c r="E27" s="10">
        <f t="shared" si="1"/>
        <v>0</v>
      </c>
      <c r="F27" s="10">
        <f t="shared" si="1"/>
        <v>0</v>
      </c>
      <c r="G27" s="10">
        <f t="shared" si="1"/>
        <v>0</v>
      </c>
      <c r="H27" s="10">
        <f>SUM(H6:H26)</f>
        <v>1</v>
      </c>
      <c r="I27" s="10">
        <f t="shared" si="1"/>
        <v>1</v>
      </c>
      <c r="J27" s="10">
        <f t="shared" si="1"/>
        <v>0</v>
      </c>
      <c r="K27" s="10">
        <f t="shared" si="1"/>
        <v>0</v>
      </c>
      <c r="L27" s="10">
        <f t="shared" si="1"/>
        <v>0</v>
      </c>
      <c r="M27" s="10">
        <f t="shared" si="1"/>
        <v>0</v>
      </c>
      <c r="N27" s="10">
        <f t="shared" si="1"/>
        <v>0</v>
      </c>
      <c r="O27" s="10">
        <f t="shared" si="1"/>
        <v>0</v>
      </c>
      <c r="P27" s="10">
        <f t="shared" si="1"/>
        <v>2</v>
      </c>
      <c r="Q27" s="10">
        <f t="shared" si="1"/>
        <v>0</v>
      </c>
      <c r="R27" s="10">
        <f t="shared" si="1"/>
        <v>0</v>
      </c>
      <c r="S27" s="10">
        <f t="shared" si="1"/>
        <v>0</v>
      </c>
      <c r="T27" s="10">
        <f t="shared" si="1"/>
        <v>1</v>
      </c>
      <c r="U27" s="10">
        <f t="shared" si="1"/>
        <v>0</v>
      </c>
      <c r="V27" s="10">
        <f t="shared" si="1"/>
        <v>1</v>
      </c>
      <c r="W27" s="10">
        <f t="shared" si="1"/>
        <v>0</v>
      </c>
      <c r="X27" s="10">
        <f t="shared" si="1"/>
        <v>0</v>
      </c>
      <c r="Y27" s="10">
        <f t="shared" si="1"/>
        <v>0</v>
      </c>
      <c r="Z27" s="10">
        <f>SUM(Z5:Z26)</f>
        <v>0</v>
      </c>
      <c r="AA27" s="10">
        <f>SUM(AA5:AA26)</f>
        <v>0</v>
      </c>
      <c r="AB27" s="10">
        <f>SUM(AB5:AB26)</f>
        <v>3</v>
      </c>
      <c r="AC27" s="10">
        <f>SUM(AC5:AC26)</f>
        <v>2</v>
      </c>
      <c r="AD27" s="10">
        <f t="shared" ref="AD27:AE27" si="2">SUM(AD5:AD26)</f>
        <v>0</v>
      </c>
      <c r="AE27" s="10">
        <f t="shared" si="2"/>
        <v>0</v>
      </c>
      <c r="AF27" s="10">
        <f>SUM(AF6:AF26)</f>
        <v>0</v>
      </c>
      <c r="AG27" s="10">
        <f>SUM(AG6:AG26)</f>
        <v>0</v>
      </c>
      <c r="AH27" s="10">
        <f>SUM(AH6:AH26)</f>
        <v>4</v>
      </c>
      <c r="AI27" s="10">
        <f>SUM(AI5:AI26)</f>
        <v>16</v>
      </c>
    </row>
    <row r="28" spans="1:35">
      <c r="AI28" s="122"/>
    </row>
    <row r="29" spans="1:35" s="1" customFormat="1">
      <c r="A29" s="3" t="s">
        <v>12</v>
      </c>
      <c r="B29" s="1">
        <f>SUM(B27:H27)</f>
        <v>2</v>
      </c>
      <c r="J29"/>
      <c r="AH29" s="2"/>
      <c r="AI29"/>
    </row>
    <row r="30" spans="1:35" s="1" customFormat="1">
      <c r="A30" s="3" t="s">
        <v>25</v>
      </c>
      <c r="B30" s="1">
        <f>SUM(I27:O27)</f>
        <v>1</v>
      </c>
      <c r="J30"/>
      <c r="AH30" s="2"/>
      <c r="AI30"/>
    </row>
    <row r="31" spans="1:35" s="1" customFormat="1">
      <c r="A31" s="3" t="s">
        <v>24</v>
      </c>
      <c r="B31" s="1">
        <f>SUM(P27:T27)</f>
        <v>3</v>
      </c>
      <c r="J31"/>
      <c r="AH31" s="2"/>
      <c r="AI31"/>
    </row>
    <row r="32" spans="1:35" s="1" customFormat="1">
      <c r="A32" s="3" t="s">
        <v>50</v>
      </c>
      <c r="B32" s="1">
        <f>SUM(U27:X27)</f>
        <v>1</v>
      </c>
      <c r="J32"/>
      <c r="AH32" s="2"/>
      <c r="AI32"/>
    </row>
    <row r="33" spans="1:35" s="1" customFormat="1">
      <c r="A33" s="3" t="s">
        <v>53</v>
      </c>
      <c r="B33" s="1">
        <f>Z27+AA27</f>
        <v>0</v>
      </c>
      <c r="J33"/>
      <c r="AH33" s="2"/>
      <c r="AI33"/>
    </row>
    <row r="34" spans="1:35" s="1" customFormat="1">
      <c r="A34" s="3" t="s">
        <v>26</v>
      </c>
      <c r="B34" s="1">
        <f>AF27+AG27</f>
        <v>0</v>
      </c>
      <c r="J34"/>
      <c r="AH34" s="2"/>
      <c r="AI34"/>
    </row>
    <row r="35" spans="1:35" s="1" customFormat="1">
      <c r="A35" s="3" t="s">
        <v>23</v>
      </c>
      <c r="B35" s="1">
        <f>Y27</f>
        <v>0</v>
      </c>
      <c r="J35"/>
      <c r="AH35" s="2"/>
      <c r="AI35"/>
    </row>
    <row r="36" spans="1:35" s="1" customFormat="1">
      <c r="A36" s="3" t="s">
        <v>49</v>
      </c>
      <c r="B36" s="1">
        <f>SUM(AD27:AE27)</f>
        <v>0</v>
      </c>
      <c r="J36"/>
      <c r="AH36" s="2"/>
      <c r="AI36"/>
    </row>
    <row r="37" spans="1:35" s="1" customFormat="1">
      <c r="A37" s="3" t="s">
        <v>27</v>
      </c>
      <c r="B37" s="1">
        <f>AH27</f>
        <v>4</v>
      </c>
      <c r="J37"/>
      <c r="R37" s="4"/>
      <c r="AH37" s="2"/>
      <c r="AI37"/>
    </row>
    <row r="38" spans="1:35" s="1" customFormat="1">
      <c r="A38" s="3" t="s">
        <v>28</v>
      </c>
      <c r="B38" s="1">
        <f>SUM(B29:B37)</f>
        <v>11</v>
      </c>
      <c r="J38"/>
      <c r="AH38" s="2"/>
      <c r="AI38"/>
    </row>
    <row r="39" spans="1:35" s="1" customFormat="1">
      <c r="J39"/>
      <c r="AH39" s="2"/>
      <c r="AI39"/>
    </row>
    <row r="42" spans="1:35" s="1" customFormat="1">
      <c r="A42"/>
      <c r="J42"/>
      <c r="O42" s="8"/>
      <c r="AH42" s="2"/>
      <c r="AI42"/>
    </row>
    <row r="46" spans="1:35" s="1" customFormat="1">
      <c r="A46"/>
      <c r="J46"/>
      <c r="X46" s="5"/>
      <c r="AH46" s="2"/>
      <c r="AI46"/>
    </row>
    <row r="47" spans="1:35" s="1" customFormat="1">
      <c r="A47"/>
      <c r="J47"/>
      <c r="X47" s="5"/>
      <c r="AH47" s="2"/>
      <c r="AI47"/>
    </row>
    <row r="51" spans="1:35" s="1" customFormat="1">
      <c r="A51" s="7"/>
      <c r="J51"/>
      <c r="AH51" s="2"/>
      <c r="AI51"/>
    </row>
    <row r="65" spans="1:35" s="1" customFormat="1">
      <c r="A65"/>
      <c r="E65" s="4"/>
      <c r="J65"/>
      <c r="AH65" s="2"/>
      <c r="AI65"/>
    </row>
    <row r="66" spans="1:35" s="1" customFormat="1">
      <c r="A66"/>
      <c r="E66" s="6"/>
      <c r="G66" s="5"/>
      <c r="J66"/>
      <c r="AH66" s="2"/>
      <c r="AI66"/>
    </row>
  </sheetData>
  <mergeCells count="12">
    <mergeCell ref="AD3:AE3"/>
    <mergeCell ref="AF3:AG3"/>
    <mergeCell ref="A1:AI1"/>
    <mergeCell ref="A2:A4"/>
    <mergeCell ref="B2:AH2"/>
    <mergeCell ref="AI2:AI4"/>
    <mergeCell ref="B3:H3"/>
    <mergeCell ref="I3:O3"/>
    <mergeCell ref="P3:T3"/>
    <mergeCell ref="U3:X3"/>
    <mergeCell ref="Z3:AA3"/>
    <mergeCell ref="AB3:AC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9"/>
  <sheetViews>
    <sheetView zoomScale="80" zoomScaleNormal="80" workbookViewId="0">
      <pane xSplit="1" ySplit="3" topLeftCell="B19" activePane="bottomRight" state="frozen"/>
      <selection pane="topRight" activeCell="B1" sqref="B1"/>
      <selection pane="bottomLeft" activeCell="A4" sqref="A4"/>
      <selection pane="bottomRight" activeCell="M45" sqref="M45"/>
    </sheetView>
  </sheetViews>
  <sheetFormatPr defaultColWidth="11.140625" defaultRowHeight="15"/>
  <cols>
    <col min="1" max="1" width="12.140625" bestFit="1" customWidth="1"/>
    <col min="2" max="2" width="9.42578125" bestFit="1" customWidth="1"/>
    <col min="3" max="3" width="9.140625" customWidth="1"/>
    <col min="4" max="4" width="13.85546875" customWidth="1"/>
    <col min="5" max="12" width="9.140625" customWidth="1"/>
  </cols>
  <sheetData>
    <row r="1" spans="1:12" ht="18.75">
      <c r="A1" s="150" t="s">
        <v>57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2"/>
    </row>
    <row r="2" spans="1:12">
      <c r="A2" s="147" t="s">
        <v>31</v>
      </c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</row>
    <row r="3" spans="1:12" ht="22.5" customHeight="1">
      <c r="A3" s="148"/>
      <c r="B3" s="125" t="s">
        <v>12</v>
      </c>
      <c r="C3" s="125" t="s">
        <v>62</v>
      </c>
      <c r="D3" s="126" t="s">
        <v>24</v>
      </c>
      <c r="E3" s="125" t="s">
        <v>32</v>
      </c>
      <c r="F3" s="133" t="s">
        <v>23</v>
      </c>
      <c r="G3" s="125" t="s">
        <v>59</v>
      </c>
      <c r="H3" s="126" t="s">
        <v>60</v>
      </c>
      <c r="I3" s="125" t="s">
        <v>55</v>
      </c>
      <c r="J3" s="125" t="s">
        <v>48</v>
      </c>
      <c r="K3" s="125" t="s">
        <v>21</v>
      </c>
      <c r="L3" s="11" t="s">
        <v>33</v>
      </c>
    </row>
    <row r="4" spans="1:12">
      <c r="A4" s="127" t="s">
        <v>9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</row>
    <row r="5" spans="1:12">
      <c r="A5" s="128" t="s">
        <v>6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</row>
    <row r="6" spans="1:12">
      <c r="A6" s="128" t="s">
        <v>38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</row>
    <row r="7" spans="1:12">
      <c r="A7" s="128" t="s">
        <v>35</v>
      </c>
      <c r="B7" s="132"/>
      <c r="C7" s="132"/>
      <c r="D7" s="132"/>
      <c r="E7" s="132"/>
      <c r="F7" s="132"/>
      <c r="G7" s="132"/>
      <c r="H7" s="132"/>
      <c r="I7" s="132">
        <v>2</v>
      </c>
      <c r="J7" s="132"/>
      <c r="K7" s="132"/>
      <c r="L7" s="132"/>
    </row>
    <row r="8" spans="1:12">
      <c r="A8" s="128" t="s">
        <v>5</v>
      </c>
      <c r="B8" s="132"/>
      <c r="C8" s="132">
        <v>1</v>
      </c>
      <c r="D8" s="132"/>
      <c r="E8" s="132"/>
      <c r="F8" s="132"/>
      <c r="G8" s="132"/>
      <c r="H8" s="132"/>
      <c r="I8" s="132"/>
      <c r="J8" s="132"/>
      <c r="K8" s="132"/>
      <c r="L8" s="132"/>
    </row>
    <row r="9" spans="1:12">
      <c r="A9" s="128" t="s">
        <v>0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</row>
    <row r="10" spans="1:12">
      <c r="A10" s="128" t="s">
        <v>1</v>
      </c>
      <c r="B10" s="132">
        <v>1</v>
      </c>
      <c r="C10" s="132"/>
      <c r="D10" s="132">
        <v>1</v>
      </c>
      <c r="E10" s="132"/>
      <c r="F10" s="132"/>
      <c r="G10" s="132"/>
      <c r="H10" s="132"/>
      <c r="I10" s="132"/>
      <c r="J10" s="132"/>
      <c r="K10" s="132"/>
      <c r="L10" s="132">
        <v>1</v>
      </c>
    </row>
    <row r="11" spans="1:12">
      <c r="A11" s="128" t="s">
        <v>46</v>
      </c>
      <c r="B11" s="132"/>
      <c r="C11" s="132"/>
      <c r="D11" s="132">
        <v>1</v>
      </c>
      <c r="E11" s="132"/>
      <c r="F11" s="132"/>
      <c r="G11" s="132"/>
      <c r="H11" s="132"/>
      <c r="I11" s="132"/>
      <c r="J11" s="132"/>
      <c r="K11" s="132"/>
      <c r="L11" s="132"/>
    </row>
    <row r="12" spans="1:12">
      <c r="A12" s="128" t="s">
        <v>45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</row>
    <row r="13" spans="1:12">
      <c r="A13" s="128" t="s">
        <v>44</v>
      </c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</row>
    <row r="14" spans="1:12">
      <c r="A14" s="128" t="s">
        <v>8</v>
      </c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>
        <v>1</v>
      </c>
    </row>
    <row r="15" spans="1:12">
      <c r="A15" s="128" t="s">
        <v>2</v>
      </c>
      <c r="B15" s="132"/>
      <c r="C15" s="132"/>
      <c r="D15" s="132"/>
      <c r="E15" s="132">
        <v>1</v>
      </c>
      <c r="F15" s="132"/>
      <c r="G15" s="132"/>
      <c r="H15" s="132"/>
      <c r="I15" s="132"/>
      <c r="J15" s="132"/>
      <c r="K15" s="132"/>
      <c r="L15" s="132"/>
    </row>
    <row r="16" spans="1:12">
      <c r="A16" s="128" t="s">
        <v>3</v>
      </c>
      <c r="B16" s="132">
        <v>1</v>
      </c>
      <c r="C16" s="132"/>
      <c r="D16" s="132">
        <v>1</v>
      </c>
      <c r="E16" s="132"/>
      <c r="F16" s="132"/>
      <c r="G16" s="132"/>
      <c r="H16" s="132"/>
      <c r="I16" s="132"/>
      <c r="J16" s="132"/>
      <c r="K16" s="132"/>
      <c r="L16" s="132"/>
    </row>
    <row r="17" spans="1:13">
      <c r="A17" s="128" t="s">
        <v>7</v>
      </c>
      <c r="B17" s="132"/>
      <c r="C17" s="132"/>
      <c r="D17" s="132"/>
      <c r="E17" s="132"/>
      <c r="F17" s="132"/>
      <c r="G17" s="132"/>
      <c r="H17" s="132"/>
      <c r="I17" s="132">
        <v>1</v>
      </c>
      <c r="J17" s="132"/>
      <c r="K17" s="132"/>
      <c r="L17" s="132"/>
    </row>
    <row r="18" spans="1:13">
      <c r="A18" s="128" t="s">
        <v>43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</row>
    <row r="19" spans="1:13">
      <c r="A19" s="129" t="s">
        <v>58</v>
      </c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</row>
    <row r="20" spans="1:13">
      <c r="A20" s="129" t="s">
        <v>37</v>
      </c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</row>
    <row r="21" spans="1:13">
      <c r="A21" s="129" t="s">
        <v>52</v>
      </c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2"/>
    </row>
    <row r="22" spans="1:13">
      <c r="A22" s="130" t="s">
        <v>40</v>
      </c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</row>
    <row r="23" spans="1:13">
      <c r="A23" s="128" t="s">
        <v>41</v>
      </c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</row>
    <row r="24" spans="1:13">
      <c r="A24" s="128" t="s">
        <v>56</v>
      </c>
      <c r="B24" s="132"/>
      <c r="C24" s="132"/>
      <c r="D24" s="132"/>
      <c r="E24" s="132"/>
      <c r="F24" s="132"/>
      <c r="G24" s="132"/>
      <c r="H24" s="132"/>
      <c r="I24" s="132">
        <v>1</v>
      </c>
      <c r="J24" s="132"/>
      <c r="K24" s="132"/>
      <c r="L24" s="132"/>
    </row>
    <row r="25" spans="1:13">
      <c r="A25" s="128" t="s">
        <v>4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>
        <v>2</v>
      </c>
    </row>
    <row r="26" spans="1:13">
      <c r="A26" s="131" t="s">
        <v>10</v>
      </c>
      <c r="B26" s="10">
        <f>SUM(B4:B25)</f>
        <v>2</v>
      </c>
      <c r="C26" s="10">
        <f t="shared" ref="C26:L26" si="0">SUM(C4:C25)</f>
        <v>1</v>
      </c>
      <c r="D26" s="10">
        <f t="shared" si="0"/>
        <v>3</v>
      </c>
      <c r="E26" s="10">
        <f t="shared" si="0"/>
        <v>1</v>
      </c>
      <c r="F26" s="10">
        <f t="shared" si="0"/>
        <v>0</v>
      </c>
      <c r="G26" s="10">
        <f t="shared" si="0"/>
        <v>0</v>
      </c>
      <c r="H26" s="10">
        <f t="shared" si="0"/>
        <v>0</v>
      </c>
      <c r="I26" s="10">
        <f t="shared" si="0"/>
        <v>4</v>
      </c>
      <c r="J26" s="10">
        <f t="shared" si="0"/>
        <v>0</v>
      </c>
      <c r="K26" s="10">
        <f t="shared" si="0"/>
        <v>0</v>
      </c>
      <c r="L26" s="10">
        <f t="shared" si="0"/>
        <v>4</v>
      </c>
      <c r="M26" s="136">
        <f>SUM(B26:L26)</f>
        <v>15</v>
      </c>
    </row>
    <row r="29" spans="1:13">
      <c r="D29" t="str">
        <f>B3</f>
        <v>DIREITO</v>
      </c>
      <c r="E29">
        <v>2</v>
      </c>
    </row>
    <row r="30" spans="1:13">
      <c r="D30" t="str">
        <f>C3</f>
        <v>ADM</v>
      </c>
      <c r="E30">
        <v>1</v>
      </c>
    </row>
    <row r="31" spans="1:13">
      <c r="D31" t="str">
        <f>D3</f>
        <v>CIÊNCIAS CONTÁBEIS</v>
      </c>
      <c r="E31">
        <v>3</v>
      </c>
    </row>
    <row r="32" spans="1:13">
      <c r="D32" t="str">
        <f>E3</f>
        <v>ENG.
CIVIL</v>
      </c>
      <c r="E32">
        <v>1</v>
      </c>
    </row>
    <row r="33" spans="4:5">
      <c r="D33" t="str">
        <f>F3</f>
        <v>ARQUITETURA</v>
      </c>
      <c r="E33">
        <v>0</v>
      </c>
    </row>
    <row r="34" spans="4:5">
      <c r="D34" t="str">
        <f>G3</f>
        <v xml:space="preserve">JORNALISMO
</v>
      </c>
      <c r="E34">
        <v>0</v>
      </c>
    </row>
    <row r="35" spans="4:5">
      <c r="D35" t="str">
        <f>H3</f>
        <v>LETRAS</v>
      </c>
      <c r="E35">
        <v>0</v>
      </c>
    </row>
    <row r="36" spans="4:5">
      <c r="D36" t="str">
        <f>I3</f>
        <v>ECONOMIA</v>
      </c>
      <c r="E36">
        <v>4</v>
      </c>
    </row>
    <row r="37" spans="4:5">
      <c r="D37" t="str">
        <f>J3</f>
        <v>SIST. INFORM.</v>
      </c>
      <c r="E37">
        <v>0</v>
      </c>
    </row>
    <row r="38" spans="4:5">
      <c r="D38" t="str">
        <f>K3</f>
        <v>BIBLIOTEC.</v>
      </c>
      <c r="E38">
        <v>0</v>
      </c>
    </row>
    <row r="39" spans="4:5">
      <c r="D39" t="str">
        <f>L3</f>
        <v xml:space="preserve">NÍVEL
MÉDIO </v>
      </c>
      <c r="E39">
        <v>4</v>
      </c>
    </row>
  </sheetData>
  <mergeCells count="3">
    <mergeCell ref="A2:A3"/>
    <mergeCell ref="B2:L2"/>
    <mergeCell ref="A1:L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9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5" sqref="B5"/>
    </sheetView>
  </sheetViews>
  <sheetFormatPr defaultColWidth="11.140625" defaultRowHeight="15"/>
  <cols>
    <col min="1" max="1" width="12.140625" bestFit="1" customWidth="1"/>
    <col min="2" max="2" width="9.42578125" bestFit="1" customWidth="1"/>
    <col min="3" max="3" width="9.140625" customWidth="1"/>
    <col min="4" max="4" width="13.85546875" customWidth="1"/>
    <col min="5" max="12" width="9.140625" customWidth="1"/>
  </cols>
  <sheetData>
    <row r="1" spans="1:12" ht="18.75">
      <c r="A1" s="150" t="s">
        <v>57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2"/>
    </row>
    <row r="2" spans="1:12">
      <c r="A2" s="147" t="s">
        <v>31</v>
      </c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</row>
    <row r="3" spans="1:12" ht="22.5" customHeight="1">
      <c r="A3" s="148"/>
      <c r="B3" s="125" t="s">
        <v>12</v>
      </c>
      <c r="C3" s="125" t="s">
        <v>62</v>
      </c>
      <c r="D3" s="126" t="s">
        <v>24</v>
      </c>
      <c r="E3" s="125" t="s">
        <v>32</v>
      </c>
      <c r="F3" s="134" t="s">
        <v>23</v>
      </c>
      <c r="G3" s="125" t="s">
        <v>59</v>
      </c>
      <c r="H3" s="126" t="s">
        <v>60</v>
      </c>
      <c r="I3" s="125" t="s">
        <v>55</v>
      </c>
      <c r="J3" s="125" t="s">
        <v>48</v>
      </c>
      <c r="K3" s="125" t="s">
        <v>21</v>
      </c>
      <c r="L3" s="11" t="s">
        <v>33</v>
      </c>
    </row>
    <row r="4" spans="1:12">
      <c r="A4" s="127" t="s">
        <v>9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</row>
    <row r="5" spans="1:12">
      <c r="A5" s="128" t="s">
        <v>6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</row>
    <row r="6" spans="1:12">
      <c r="A6" s="128" t="s">
        <v>38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</row>
    <row r="7" spans="1:12">
      <c r="A7" s="128" t="s">
        <v>35</v>
      </c>
      <c r="B7" s="135"/>
      <c r="C7" s="135"/>
      <c r="D7" s="135"/>
      <c r="E7" s="135"/>
      <c r="F7" s="135"/>
      <c r="G7" s="135"/>
      <c r="H7" s="135"/>
      <c r="I7" s="135">
        <v>3</v>
      </c>
      <c r="J7" s="135"/>
      <c r="K7" s="135"/>
      <c r="L7" s="135"/>
    </row>
    <row r="8" spans="1:12">
      <c r="A8" s="128" t="s">
        <v>5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</row>
    <row r="9" spans="1:12">
      <c r="A9" s="128" t="s">
        <v>0</v>
      </c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</row>
    <row r="10" spans="1:12">
      <c r="A10" s="128" t="s">
        <v>1</v>
      </c>
      <c r="B10" s="135">
        <v>1</v>
      </c>
      <c r="C10" s="135"/>
      <c r="D10" s="135">
        <v>1</v>
      </c>
      <c r="E10" s="135">
        <v>1</v>
      </c>
      <c r="F10" s="135"/>
      <c r="G10" s="135"/>
      <c r="H10" s="135"/>
      <c r="I10" s="135"/>
      <c r="J10" s="135"/>
      <c r="K10" s="135"/>
      <c r="L10" s="135">
        <v>1</v>
      </c>
    </row>
    <row r="11" spans="1:12">
      <c r="A11" s="128" t="s">
        <v>46</v>
      </c>
      <c r="B11" s="135"/>
      <c r="C11" s="135"/>
      <c r="D11" s="135">
        <v>1</v>
      </c>
      <c r="E11" s="135"/>
      <c r="F11" s="135"/>
      <c r="G11" s="135"/>
      <c r="H11" s="135"/>
      <c r="I11" s="135"/>
      <c r="J11" s="135"/>
      <c r="K11" s="135"/>
      <c r="L11" s="135"/>
    </row>
    <row r="12" spans="1:12">
      <c r="A12" s="128" t="s">
        <v>45</v>
      </c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</row>
    <row r="13" spans="1:12">
      <c r="A13" s="128" t="s">
        <v>44</v>
      </c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</row>
    <row r="14" spans="1:12">
      <c r="A14" s="128" t="s">
        <v>8</v>
      </c>
      <c r="B14" s="135"/>
      <c r="C14" s="135"/>
      <c r="D14" s="135"/>
      <c r="E14" s="135"/>
      <c r="F14" s="135"/>
      <c r="G14" s="135"/>
      <c r="H14" s="135"/>
      <c r="I14" s="135"/>
      <c r="J14" s="135"/>
      <c r="K14" s="135"/>
      <c r="L14" s="135">
        <v>1</v>
      </c>
    </row>
    <row r="15" spans="1:12">
      <c r="A15" s="128" t="s">
        <v>2</v>
      </c>
      <c r="B15" s="135"/>
      <c r="C15" s="135"/>
      <c r="D15" s="135"/>
      <c r="E15" s="135">
        <v>1</v>
      </c>
      <c r="F15" s="135"/>
      <c r="G15" s="135"/>
      <c r="H15" s="135"/>
      <c r="I15" s="135"/>
      <c r="J15" s="135"/>
      <c r="K15" s="135"/>
      <c r="L15" s="135"/>
    </row>
    <row r="16" spans="1:12">
      <c r="A16" s="128" t="s">
        <v>3</v>
      </c>
      <c r="B16" s="135">
        <v>1</v>
      </c>
      <c r="C16" s="135"/>
      <c r="D16" s="135">
        <v>1</v>
      </c>
      <c r="E16" s="135"/>
      <c r="F16" s="135"/>
      <c r="G16" s="135"/>
      <c r="H16" s="135"/>
      <c r="I16" s="135"/>
      <c r="J16" s="135"/>
      <c r="K16" s="135"/>
      <c r="L16" s="135"/>
    </row>
    <row r="17" spans="1:13">
      <c r="A17" s="128" t="s">
        <v>7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</row>
    <row r="18" spans="1:13">
      <c r="A18" s="128" t="s">
        <v>43</v>
      </c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</row>
    <row r="19" spans="1:13">
      <c r="A19" s="129" t="s">
        <v>58</v>
      </c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</row>
    <row r="20" spans="1:13">
      <c r="A20" s="129" t="s">
        <v>37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</row>
    <row r="21" spans="1:13">
      <c r="A21" s="129" t="s">
        <v>52</v>
      </c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</row>
    <row r="22" spans="1:13">
      <c r="A22" s="130" t="s">
        <v>40</v>
      </c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</row>
    <row r="23" spans="1:13">
      <c r="A23" s="128" t="s">
        <v>41</v>
      </c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</row>
    <row r="24" spans="1:13">
      <c r="A24" s="128" t="s">
        <v>56</v>
      </c>
      <c r="B24" s="135"/>
      <c r="C24" s="135"/>
      <c r="D24" s="135"/>
      <c r="E24" s="135"/>
      <c r="F24" s="135"/>
      <c r="G24" s="135"/>
      <c r="H24" s="135"/>
      <c r="I24" s="135">
        <v>1</v>
      </c>
      <c r="J24" s="135"/>
      <c r="K24" s="135"/>
      <c r="L24" s="135"/>
    </row>
    <row r="25" spans="1:13">
      <c r="A25" s="128" t="s">
        <v>4</v>
      </c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>
        <v>2</v>
      </c>
    </row>
    <row r="26" spans="1:13">
      <c r="A26" s="131" t="s">
        <v>10</v>
      </c>
      <c r="B26" s="10">
        <f>SUM(B4:B25)</f>
        <v>2</v>
      </c>
      <c r="C26" s="10">
        <f t="shared" ref="C26:L26" si="0">SUM(C4:C25)</f>
        <v>0</v>
      </c>
      <c r="D26" s="10">
        <f t="shared" si="0"/>
        <v>3</v>
      </c>
      <c r="E26" s="10">
        <f t="shared" si="0"/>
        <v>2</v>
      </c>
      <c r="F26" s="10">
        <f t="shared" si="0"/>
        <v>0</v>
      </c>
      <c r="G26" s="10">
        <f t="shared" si="0"/>
        <v>0</v>
      </c>
      <c r="H26" s="10">
        <f t="shared" si="0"/>
        <v>0</v>
      </c>
      <c r="I26" s="10">
        <f t="shared" si="0"/>
        <v>4</v>
      </c>
      <c r="J26" s="10">
        <f t="shared" si="0"/>
        <v>0</v>
      </c>
      <c r="K26" s="10">
        <f t="shared" si="0"/>
        <v>0</v>
      </c>
      <c r="L26" s="10">
        <f t="shared" si="0"/>
        <v>4</v>
      </c>
      <c r="M26" s="136">
        <f>SUM(B26:L26)</f>
        <v>15</v>
      </c>
    </row>
    <row r="29" spans="1:13">
      <c r="D29" t="str">
        <f>B3</f>
        <v>DIREITO</v>
      </c>
      <c r="E29">
        <v>2</v>
      </c>
    </row>
    <row r="30" spans="1:13">
      <c r="D30" t="str">
        <f>C3</f>
        <v>ADM</v>
      </c>
      <c r="E30">
        <v>1</v>
      </c>
    </row>
    <row r="31" spans="1:13">
      <c r="D31" t="str">
        <f>D3</f>
        <v>CIÊNCIAS CONTÁBEIS</v>
      </c>
      <c r="E31">
        <v>3</v>
      </c>
    </row>
    <row r="32" spans="1:13">
      <c r="D32" t="str">
        <f>E3</f>
        <v>ENG.
CIVIL</v>
      </c>
      <c r="E32">
        <v>1</v>
      </c>
    </row>
    <row r="33" spans="4:5">
      <c r="D33" t="str">
        <f>F3</f>
        <v>ARQUITETURA</v>
      </c>
      <c r="E33">
        <v>0</v>
      </c>
    </row>
    <row r="34" spans="4:5">
      <c r="D34" t="str">
        <f>G3</f>
        <v xml:space="preserve">JORNALISMO
</v>
      </c>
      <c r="E34">
        <v>0</v>
      </c>
    </row>
    <row r="35" spans="4:5">
      <c r="D35" t="str">
        <f>H3</f>
        <v>LETRAS</v>
      </c>
      <c r="E35">
        <v>0</v>
      </c>
    </row>
    <row r="36" spans="4:5">
      <c r="D36" t="str">
        <f>I3</f>
        <v>ECONOMIA</v>
      </c>
      <c r="E36">
        <v>4</v>
      </c>
    </row>
    <row r="37" spans="4:5">
      <c r="D37" t="str">
        <f>J3</f>
        <v>SIST. INFORM.</v>
      </c>
      <c r="E37">
        <v>0</v>
      </c>
    </row>
    <row r="38" spans="4:5">
      <c r="D38" t="str">
        <f>K3</f>
        <v>BIBLIOTEC.</v>
      </c>
      <c r="E38">
        <v>0</v>
      </c>
    </row>
    <row r="39" spans="4:5">
      <c r="D39" t="str">
        <f>L3</f>
        <v xml:space="preserve">NÍVEL
MÉDIO </v>
      </c>
      <c r="E39">
        <v>4</v>
      </c>
    </row>
  </sheetData>
  <mergeCells count="3">
    <mergeCell ref="A1:L1"/>
    <mergeCell ref="A2:A3"/>
    <mergeCell ref="B2:L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JANEIRO</vt:lpstr>
      <vt:lpstr>FEVEREIRO</vt:lpstr>
      <vt:lpstr>MARÇO</vt:lpstr>
      <vt:lpstr>ABRIL</vt:lpstr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2011-06-15T20:54:45Z</dcterms:created>
  <dcterms:modified xsi:type="dcterms:W3CDTF">2019-05-15T19:16:08Z</dcterms:modified>
</cp:coreProperties>
</file>