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0515" windowHeight="490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C10" i="1"/>
  <c r="M10"/>
  <c r="K10"/>
  <c r="L10"/>
  <c r="J10"/>
  <c r="I10"/>
  <c r="H10"/>
  <c r="G10"/>
  <c r="D10"/>
  <c r="E10"/>
  <c r="F10"/>
  <c r="B10"/>
  <c r="N5"/>
  <c r="N3"/>
  <c r="N7"/>
  <c r="N4"/>
  <c r="N9"/>
  <c r="N8"/>
  <c r="N6"/>
  <c r="N10" l="1"/>
  <c r="O4" s="1"/>
  <c r="O5" l="1"/>
  <c r="O7"/>
  <c r="O9"/>
  <c r="O6"/>
  <c r="O8"/>
  <c r="O10"/>
  <c r="O3"/>
</calcChain>
</file>

<file path=xl/sharedStrings.xml><?xml version="1.0" encoding="utf-8"?>
<sst xmlns="http://schemas.openxmlformats.org/spreadsheetml/2006/main" count="24" uniqueCount="23">
  <si>
    <t>ATENDIMENTOS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</si>
  <si>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</si>
  <si>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</si>
  <si>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</si>
  <si>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</si>
  <si>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</si>
  <si>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</si>
  <si>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</si>
  <si>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</si>
  <si>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</si>
  <si>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</si>
  <si>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T O T A L</t>
  </si>
  <si>
    <t>ODONTOLÓGICOS</t>
  </si>
  <si>
    <t>MÉDICO</t>
  </si>
  <si>
    <t>ATESTADOS MÉDICOS</t>
  </si>
  <si>
    <t>PERÍCIAS MÉDICAS</t>
  </si>
  <si>
    <t>SERVIÇO SOCIAL</t>
  </si>
  <si>
    <t>PROTEC</t>
  </si>
  <si>
    <t>%</t>
  </si>
  <si>
    <t>ENFERMAGEM</t>
  </si>
  <si>
    <t>TABELA 18 - ASSISTÊNCIA AOS SERVIDORES</t>
  </si>
  <si>
    <t>JAN</t>
  </si>
  <si>
    <t>FEV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</si>
</sst>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1" xfId="0" applyBorder="1"/>
    <xf numFmtId="0" fontId="0" fillId="0" borderId="4" xfId="0" applyBorder="1"/>
    <xf numFmtId="0" fontId="0" fillId="0" borderId="2" xfId="0" applyBorder="1" applyAlignment="1">
      <alignment horizontal="right" indent="1"/>
    </xf>
    <xf numFmtId="0" fontId="0" fillId="0" borderId="5" xfId="0" applyBorder="1" applyAlignment="1">
      <alignment horizontal="right" indent="1"/>
    </xf>
    <xf numFmtId="3" fontId="0" fillId="0" borderId="2" xfId="0" applyNumberFormat="1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0" fontId="0" fillId="0" borderId="0" xfId="0" applyAlignment="1">
      <alignment vertical="center"/>
    </xf>
    <xf numFmtId="2" fontId="0" fillId="0" borderId="3" xfId="0" applyNumberFormat="1" applyBorder="1" applyAlignment="1">
      <alignment horizontal="right" indent="1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 indent="1"/>
    </xf>
    <xf numFmtId="3" fontId="1" fillId="4" borderId="5" xfId="0" applyNumberFormat="1" applyFont="1" applyFill="1" applyBorder="1" applyAlignment="1">
      <alignment horizontal="right" indent="1"/>
    </xf>
    <xf numFmtId="2" fontId="1" fillId="4" borderId="3" xfId="0" applyNumberFormat="1" applyFont="1" applyFill="1" applyBorder="1" applyAlignment="1">
      <alignment horizontal="right" inden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en-US" sz="1400"/>
              <a:t>Assistência</a:t>
            </a:r>
            <a:r>
              <a:rPr lang="en-US" sz="1400" baseline="0"/>
              <a:t> aos servidores</a:t>
            </a:r>
            <a:endParaRPr lang="en-US" baseline="0"/>
          </a:p>
          <a:p>
            <a:pPr>
              <a:defRPr/>
            </a:pPr>
            <a:r>
              <a:rPr lang="en-US" sz="1000" b="0" i="1" baseline="0"/>
              <a:t>Período: Jan - Set / 2015</a:t>
            </a:r>
            <a:endParaRPr lang="en-US" sz="1000" b="0" i="1"/>
          </a:p>
        </c:rich>
      </c:tx>
      <c:layout>
        <c:manualLayout>
          <c:xMode val="edge"/>
          <c:yMode val="edge"/>
          <c:x val="0.29830776131749226"/>
          <c:y val="2.8594847204691048E-2"/>
        </c:manualLayout>
      </c:layout>
    </c:title>
    <c:view3D>
      <c:rotX val="0"/>
      <c:rotY val="30"/>
      <c:rAngAx val="1"/>
    </c:view3D>
    <c:floor>
      <c:spPr>
        <a:blipFill>
          <a:blip xmlns:r="http://schemas.openxmlformats.org/officeDocument/2006/relationships" r:embed="rId1"/>
          <a:tile tx="0" ty="0" sx="100000" sy="100000" flip="none" algn="tl"/>
        </a:blipFill>
        <a:ln>
          <a:solidFill>
            <a:srgbClr val="FF0000"/>
          </a:solidFill>
        </a:ln>
      </c:spPr>
    </c:floor>
    <c:plotArea>
      <c:layout>
        <c:manualLayout>
          <c:layoutTarget val="inner"/>
          <c:xMode val="edge"/>
          <c:yMode val="edge"/>
          <c:x val="9.8977635794394225E-2"/>
          <c:y val="0.20475613445515745"/>
          <c:w val="0.87555940588374781"/>
          <c:h val="0.61665153049199672"/>
        </c:manualLayout>
      </c:layout>
      <c:bar3DChart>
        <c:barDir val="col"/>
        <c:grouping val="clustered"/>
        <c:ser>
          <c:idx val="0"/>
          <c:order val="0"/>
          <c:dLbls>
            <c:dLbl>
              <c:idx val="0"/>
              <c:layout>
                <c:manualLayout>
                  <c:x val="6.9444431786885533E-3"/>
                  <c:y val="7.8852135688386083E-17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Val val="1"/>
            </c:dLbl>
            <c:dLbl>
              <c:idx val="1"/>
              <c:layout>
                <c:manualLayout>
                  <c:x val="1.1574071964481023E-2"/>
                  <c:y val="4.3010295229172013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Val val="1"/>
            </c:dLbl>
            <c:dLbl>
              <c:idx val="2"/>
              <c:layout>
                <c:manualLayout>
                  <c:x val="1.388888635737724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Val val="1"/>
            </c:dLbl>
            <c:dLbl>
              <c:idx val="3"/>
              <c:layout>
                <c:manualLayout>
                  <c:x val="1.1574071964481073E-2"/>
                  <c:y val="-8.6024892049786656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Val val="1"/>
            </c:dLbl>
            <c:dLbl>
              <c:idx val="4"/>
              <c:layout>
                <c:manualLayout>
                  <c:x val="1.1573889695631303E-2"/>
                  <c:y val="1.3071890939944439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Val val="1"/>
            </c:dLbl>
            <c:dLbl>
              <c:idx val="5"/>
              <c:layout>
                <c:manualLayout>
                  <c:x val="1.3888886357377384E-2"/>
                  <c:y val="-8.6021505376344728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Val val="1"/>
            </c:dLbl>
            <c:dLbl>
              <c:idx val="6"/>
              <c:layout>
                <c:manualLayout>
                  <c:x val="1.1574071964481023E-2"/>
                  <c:y val="-4.1884946087884945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pt-BR"/>
              </a:p>
            </c:txPr>
            <c:showVal val="1"/>
          </c:dLbls>
          <c:cat>
            <c:strRef>
              <c:f>Plan1!$A$3:$A$9</c:f>
              <c:strCache>
                <c:ptCount val="7"/>
                <c:pt idx="0">
                  <c:v>ATESTADOS MÉDICOS</c:v>
                </c:pt>
                <c:pt idx="1">
                  <c:v>ENFERMAGEM</c:v>
                </c:pt>
                <c:pt idx="2">
                  <c:v>MÉDICO</c:v>
                </c:pt>
                <c:pt idx="3">
                  <c:v>ODONTOLÓGICOS</c:v>
                </c:pt>
                <c:pt idx="4">
                  <c:v>PERÍCIAS MÉDICAS</c:v>
                </c:pt>
                <c:pt idx="5">
                  <c:v>PROTEC</c:v>
                </c:pt>
                <c:pt idx="6">
                  <c:v>SERVIÇO SOCIAL</c:v>
                </c:pt>
              </c:strCache>
            </c:strRef>
          </c:cat>
          <c:val>
            <c:numRef>
              <c:f>Plan1!$N$3:$N$9</c:f>
              <c:numCache>
                <c:formatCode>#,##0</c:formatCode>
                <c:ptCount val="7"/>
                <c:pt idx="0">
                  <c:v>193</c:v>
                </c:pt>
                <c:pt idx="1">
                  <c:v>1927</c:v>
                </c:pt>
                <c:pt idx="2">
                  <c:v>2899</c:v>
                </c:pt>
                <c:pt idx="3">
                  <c:v>660</c:v>
                </c:pt>
                <c:pt idx="4">
                  <c:v>206</c:v>
                </c:pt>
                <c:pt idx="5">
                  <c:v>26</c:v>
                </c:pt>
                <c:pt idx="6">
                  <c:v>98</c:v>
                </c:pt>
              </c:numCache>
            </c:numRef>
          </c:val>
        </c:ser>
        <c:shape val="cylinder"/>
        <c:axId val="80405248"/>
        <c:axId val="80406784"/>
        <c:axId val="0"/>
      </c:bar3DChart>
      <c:catAx>
        <c:axId val="8040524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500" b="1">
                <a:solidFill>
                  <a:sysClr val="windowText" lastClr="000000"/>
                </a:solidFill>
              </a:defRPr>
            </a:pPr>
            <a:endParaRPr lang="pt-BR"/>
          </a:p>
        </c:txPr>
        <c:crossAx val="80406784"/>
        <c:crosses val="autoZero"/>
        <c:auto val="1"/>
        <c:lblAlgn val="ctr"/>
        <c:lblOffset val="100"/>
      </c:catAx>
      <c:valAx>
        <c:axId val="80406784"/>
        <c:scaling>
          <c:orientation val="minMax"/>
        </c:scaling>
        <c:axPos val="l"/>
        <c:majorGridlines>
          <c:spPr>
            <a:ln>
              <a:solidFill>
                <a:srgbClr val="FF0000"/>
              </a:solidFill>
            </a:ln>
          </c:spPr>
        </c:majorGridlines>
        <c:numFmt formatCode="#,##0" sourceLinked="1"/>
        <c:majorTickMark val="none"/>
        <c:tickLblPos val="nextTo"/>
        <c:txPr>
          <a:bodyPr/>
          <a:lstStyle/>
          <a:p>
            <a:pPr>
              <a:defRPr sz="800" b="1"/>
            </a:pPr>
            <a:endParaRPr lang="pt-BR"/>
          </a:p>
        </c:txPr>
        <c:crossAx val="80405248"/>
        <c:crosses val="autoZero"/>
        <c:crossBetween val="between"/>
        <c:majorUnit val="200"/>
      </c:valAx>
      <c:spPr>
        <a:solidFill>
          <a:srgbClr val="FFFF00"/>
        </a:solidFill>
        <a:ln cap="rnd"/>
        <a:effectLst>
          <a:outerShdw blurRad="292100" dist="38100" dir="1800000" sx="99000" sy="99000" algn="l" rotWithShape="0">
            <a:srgbClr val="C0504D">
              <a:lumMod val="75000"/>
              <a:alpha val="70000"/>
            </a:srgbClr>
          </a:outerShdw>
        </a:effectLst>
      </c:spPr>
    </c:plotArea>
    <c:plotVisOnly val="1"/>
  </c:chart>
  <c:spPr>
    <a:gradFill>
      <a:gsLst>
        <a:gs pos="0">
          <a:srgbClr val="DDEBCF"/>
        </a:gs>
        <a:gs pos="50000">
          <a:srgbClr val="9CB86E"/>
        </a:gs>
        <a:gs pos="100000">
          <a:srgbClr val="156B13"/>
        </a:gs>
      </a:gsLst>
      <a:lin ang="5400000" scaled="0"/>
    </a:gradFill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</a:sp3d>
  </c:spPr>
  <c:printSettings>
    <c:headerFooter/>
    <c:pageMargins b="0.78740157499999996" l="0.511811024" r="0.511811024" t="0.78740157499999996" header="0.31496062000000463" footer="0.3149606200000046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 algn="ctr">
              <a:defRPr/>
            </a:pPr>
            <a:r>
              <a:rPr lang="en-US" sz="1400" b="1" i="0" baseline="0"/>
              <a:t>Assistência aos servidores</a:t>
            </a:r>
          </a:p>
          <a:p>
            <a:pPr algn="ctr">
              <a:defRPr/>
            </a:pPr>
            <a:r>
              <a:rPr lang="en-US" sz="1000" b="0" i="1" baseline="0"/>
              <a:t>Período: Jan - Set / 2015</a:t>
            </a:r>
          </a:p>
        </c:rich>
      </c:tx>
      <c:layout/>
    </c:title>
    <c:view3D>
      <c:rotX val="30"/>
      <c:rotY val="184"/>
      <c:perspective val="30"/>
    </c:view3D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explosion val="10"/>
          <c:dLbls>
            <c:dLbl>
              <c:idx val="0"/>
              <c:layout>
                <c:manualLayout>
                  <c:x val="-7.6937445319335079E-2"/>
                  <c:y val="-7.2520637890560874E-3"/>
                </c:manualLayout>
              </c:layout>
              <c:showPercent val="1"/>
            </c:dLbl>
            <c:dLbl>
              <c:idx val="1"/>
              <c:layout>
                <c:manualLayout>
                  <c:x val="0.13594160104986891"/>
                  <c:y val="-0.10152404216799653"/>
                </c:manualLayout>
              </c:layout>
              <c:showPercent val="1"/>
            </c:dLbl>
            <c:dLbl>
              <c:idx val="2"/>
              <c:layout>
                <c:manualLayout>
                  <c:x val="-8.708770778652665E-2"/>
                  <c:y val="9.0674705265802485E-2"/>
                </c:manualLayout>
              </c:layout>
              <c:showPercent val="1"/>
            </c:dLbl>
            <c:dLbl>
              <c:idx val="3"/>
              <c:layout>
                <c:manualLayout>
                  <c:x val="-9.7107830271216097E-2"/>
                  <c:y val="-0.15730949472900102"/>
                </c:manualLayout>
              </c:layout>
              <c:showPercent val="1"/>
            </c:dLbl>
            <c:dLbl>
              <c:idx val="4"/>
              <c:layout>
                <c:manualLayout>
                  <c:x val="6.6632545931758477E-2"/>
                  <c:y val="1.5118456727562521E-2"/>
                </c:manualLayout>
              </c:layout>
              <c:showPercent val="1"/>
            </c:dLbl>
            <c:dLbl>
              <c:idx val="5"/>
              <c:layout>
                <c:manualLayout>
                  <c:x val="2.9571084864391948E-2"/>
                  <c:y val="1.6423155438903644E-2"/>
                </c:manualLayout>
              </c:layout>
              <c:showPercent val="1"/>
            </c:dLbl>
            <c:dLbl>
              <c:idx val="6"/>
              <c:layout>
                <c:manualLayout>
                  <c:x val="-4.3327646544181982E-2"/>
                  <c:y val="3.7109915715981101E-2"/>
                </c:manualLayout>
              </c:layout>
              <c:showPercent val="1"/>
            </c:dLbl>
            <c:showPercent val="1"/>
            <c:showLeaderLines val="1"/>
          </c:dLbls>
          <c:cat>
            <c:strRef>
              <c:f>Plan1!$A$3:$A$9</c:f>
              <c:strCache>
                <c:ptCount val="7"/>
                <c:pt idx="0">
                  <c:v>ATESTADOS MÉDICOS</c:v>
                </c:pt>
                <c:pt idx="1">
                  <c:v>ENFERMAGEM</c:v>
                </c:pt>
                <c:pt idx="2">
                  <c:v>MÉDICO</c:v>
                </c:pt>
                <c:pt idx="3">
                  <c:v>ODONTOLÓGICOS</c:v>
                </c:pt>
                <c:pt idx="4">
                  <c:v>PERÍCIAS MÉDICAS</c:v>
                </c:pt>
                <c:pt idx="5">
                  <c:v>PROTEC</c:v>
                </c:pt>
                <c:pt idx="6">
                  <c:v>SERVIÇO SOCIAL</c:v>
                </c:pt>
              </c:strCache>
            </c:strRef>
          </c:cat>
          <c:val>
            <c:numRef>
              <c:f>Plan1!$O$3:$O$9</c:f>
              <c:numCache>
                <c:formatCode>0.00</c:formatCode>
                <c:ptCount val="7"/>
                <c:pt idx="0">
                  <c:v>3.2118488933266764</c:v>
                </c:pt>
                <c:pt idx="1">
                  <c:v>32.068563820935267</c:v>
                </c:pt>
                <c:pt idx="2">
                  <c:v>48.244300216342154</c:v>
                </c:pt>
                <c:pt idx="3">
                  <c:v>10.983524712930603</c:v>
                </c:pt>
                <c:pt idx="4">
                  <c:v>3.4281910467631884</c:v>
                </c:pt>
                <c:pt idx="5">
                  <c:v>0.43268430687302378</c:v>
                </c:pt>
                <c:pt idx="6">
                  <c:v>1.6308870028290896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  <c:txPr>
        <a:bodyPr/>
        <a:lstStyle/>
        <a:p>
          <a:pPr rtl="0">
            <a:defRPr/>
          </a:pPr>
          <a:endParaRPr lang="pt-BR"/>
        </a:p>
      </c:txPr>
    </c:legend>
    <c:plotVisOnly val="1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rgbClr val="FF0000"/>
      </a:solidFill>
      <a:bevel/>
    </a:ln>
    <a:effectLst>
      <a:innerShdw blurRad="63500" dist="50800" dir="5400000">
        <a:prstClr val="black">
          <a:alpha val="50000"/>
        </a:prstClr>
      </a:innerShdw>
    </a:effectLst>
    <a:scene3d>
      <a:camera prst="orthographicFront"/>
      <a:lightRig rig="threePt" dir="t"/>
    </a:scene3d>
    <a:sp3d prstMaterial="dkEdge">
      <a:bevelT/>
      <a:bevelB/>
    </a:sp3d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13</xdr:row>
      <xdr:rowOff>9524</xdr:rowOff>
    </xdr:from>
    <xdr:to>
      <xdr:col>6</xdr:col>
      <xdr:colOff>381000</xdr:colOff>
      <xdr:row>28</xdr:row>
      <xdr:rowOff>66675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12</xdr:row>
      <xdr:rowOff>152399</xdr:rowOff>
    </xdr:from>
    <xdr:to>
      <xdr:col>15</xdr:col>
      <xdr:colOff>247650</xdr:colOff>
      <xdr:row>27</xdr:row>
      <xdr:rowOff>180974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abSelected="1" workbookViewId="0">
      <selection activeCell="R9" sqref="R9"/>
    </sheetView>
  </sheetViews>
  <sheetFormatPr defaultRowHeight="15"/>
  <cols>
    <col min="1" max="1" width="19.7109375" customWidth="1"/>
  </cols>
  <sheetData>
    <row r="1" spans="1:17" ht="30" customHeight="1" thickBot="1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7" ht="15.75" thickBot="1">
      <c r="A2" s="15" t="s">
        <v>0</v>
      </c>
      <c r="B2" s="16" t="s">
        <v>21</v>
      </c>
      <c r="C2" s="16" t="s">
        <v>22</v>
      </c>
      <c r="D2" s="16" t="s">
        <v>1</v>
      </c>
      <c r="E2" s="16" t="s">
        <v>2</v>
      </c>
      <c r="F2" s="16" t="s">
        <v>3</v>
      </c>
      <c r="G2" s="16" t="s">
        <v>4</v>
      </c>
      <c r="H2" s="16" t="s">
        <v>5</v>
      </c>
      <c r="I2" s="16" t="s">
        <v>6</v>
      </c>
      <c r="J2" s="16" t="s">
        <v>7</v>
      </c>
      <c r="K2" s="16" t="s">
        <v>8</v>
      </c>
      <c r="L2" s="16" t="s">
        <v>9</v>
      </c>
      <c r="M2" s="16" t="s">
        <v>10</v>
      </c>
      <c r="N2" s="16" t="s">
        <v>11</v>
      </c>
      <c r="O2" s="17" t="s">
        <v>18</v>
      </c>
    </row>
    <row r="3" spans="1:17">
      <c r="A3" s="3" t="s">
        <v>14</v>
      </c>
      <c r="B3" s="5">
        <v>1</v>
      </c>
      <c r="C3" s="5">
        <v>16</v>
      </c>
      <c r="D3" s="5">
        <v>26</v>
      </c>
      <c r="E3" s="5">
        <v>28</v>
      </c>
      <c r="F3" s="5">
        <v>26</v>
      </c>
      <c r="G3" s="5">
        <v>24</v>
      </c>
      <c r="H3" s="5">
        <v>23</v>
      </c>
      <c r="I3" s="5">
        <v>28</v>
      </c>
      <c r="J3" s="5">
        <v>21</v>
      </c>
      <c r="K3" s="5"/>
      <c r="L3" s="5"/>
      <c r="M3" s="5"/>
      <c r="N3" s="7">
        <f t="shared" ref="N3:N9" si="0">SUM(B3:M3)</f>
        <v>193</v>
      </c>
      <c r="O3" s="10">
        <f>(N3/N$10)*100</f>
        <v>3.2118488933266764</v>
      </c>
      <c r="Q3" s="2"/>
    </row>
    <row r="4" spans="1:17">
      <c r="A4" s="4" t="s">
        <v>19</v>
      </c>
      <c r="B4" s="6"/>
      <c r="C4" s="6">
        <v>159</v>
      </c>
      <c r="D4" s="6">
        <v>181</v>
      </c>
      <c r="E4" s="6">
        <v>235</v>
      </c>
      <c r="F4" s="6">
        <v>565</v>
      </c>
      <c r="G4" s="6">
        <v>183</v>
      </c>
      <c r="H4" s="6">
        <v>192</v>
      </c>
      <c r="I4" s="6">
        <v>197</v>
      </c>
      <c r="J4" s="6">
        <v>215</v>
      </c>
      <c r="K4" s="6"/>
      <c r="L4" s="6"/>
      <c r="M4" s="6"/>
      <c r="N4" s="8">
        <f t="shared" si="0"/>
        <v>1927</v>
      </c>
      <c r="O4" s="10">
        <f t="shared" ref="O4:O10" si="1">(N4/N$10)*100</f>
        <v>32.068563820935267</v>
      </c>
      <c r="Q4" s="2"/>
    </row>
    <row r="5" spans="1:17">
      <c r="A5" s="4" t="s">
        <v>13</v>
      </c>
      <c r="B5" s="6">
        <v>20</v>
      </c>
      <c r="C5" s="6">
        <v>277</v>
      </c>
      <c r="D5" s="6">
        <v>383</v>
      </c>
      <c r="E5" s="6">
        <v>278</v>
      </c>
      <c r="F5" s="6">
        <v>355</v>
      </c>
      <c r="G5" s="6">
        <v>403</v>
      </c>
      <c r="H5" s="6">
        <v>412</v>
      </c>
      <c r="I5" s="6">
        <v>427</v>
      </c>
      <c r="J5" s="6">
        <v>344</v>
      </c>
      <c r="K5" s="6"/>
      <c r="L5" s="6"/>
      <c r="M5" s="6"/>
      <c r="N5" s="8">
        <f t="shared" si="0"/>
        <v>2899</v>
      </c>
      <c r="O5" s="10">
        <f t="shared" si="1"/>
        <v>48.244300216342154</v>
      </c>
      <c r="Q5" s="2"/>
    </row>
    <row r="6" spans="1:17">
      <c r="A6" s="4" t="s">
        <v>12</v>
      </c>
      <c r="B6" s="6"/>
      <c r="C6" s="6">
        <v>71</v>
      </c>
      <c r="D6" s="6">
        <v>98</v>
      </c>
      <c r="E6" s="6">
        <v>66</v>
      </c>
      <c r="F6" s="6">
        <v>64</v>
      </c>
      <c r="G6" s="6">
        <v>84</v>
      </c>
      <c r="H6" s="6">
        <v>118</v>
      </c>
      <c r="I6" s="6">
        <v>66</v>
      </c>
      <c r="J6" s="6">
        <v>93</v>
      </c>
      <c r="K6" s="6"/>
      <c r="L6" s="6"/>
      <c r="M6" s="6"/>
      <c r="N6" s="8">
        <f t="shared" si="0"/>
        <v>660</v>
      </c>
      <c r="O6" s="10">
        <f t="shared" si="1"/>
        <v>10.983524712930603</v>
      </c>
      <c r="Q6" s="2"/>
    </row>
    <row r="7" spans="1:17">
      <c r="A7" s="4" t="s">
        <v>15</v>
      </c>
      <c r="B7" s="6"/>
      <c r="C7" s="6">
        <v>14</v>
      </c>
      <c r="D7" s="6">
        <v>22</v>
      </c>
      <c r="E7" s="6">
        <v>32</v>
      </c>
      <c r="F7" s="6">
        <v>30</v>
      </c>
      <c r="G7" s="6">
        <v>27</v>
      </c>
      <c r="H7" s="6">
        <v>27</v>
      </c>
      <c r="I7" s="6">
        <v>35</v>
      </c>
      <c r="J7" s="6">
        <v>19</v>
      </c>
      <c r="K7" s="6"/>
      <c r="L7" s="6"/>
      <c r="M7" s="6"/>
      <c r="N7" s="8">
        <f t="shared" si="0"/>
        <v>206</v>
      </c>
      <c r="O7" s="10">
        <f t="shared" si="1"/>
        <v>3.4281910467631884</v>
      </c>
      <c r="Q7" s="2"/>
    </row>
    <row r="8" spans="1:17">
      <c r="A8" s="4" t="s">
        <v>17</v>
      </c>
      <c r="B8" s="6"/>
      <c r="C8" s="6">
        <v>5</v>
      </c>
      <c r="D8" s="6">
        <v>4</v>
      </c>
      <c r="E8" s="6">
        <v>3</v>
      </c>
      <c r="F8" s="6">
        <v>2</v>
      </c>
      <c r="G8" s="6">
        <v>2</v>
      </c>
      <c r="H8" s="6">
        <v>2</v>
      </c>
      <c r="I8" s="6">
        <v>5</v>
      </c>
      <c r="J8" s="6">
        <v>3</v>
      </c>
      <c r="K8" s="6"/>
      <c r="L8" s="6"/>
      <c r="M8" s="6"/>
      <c r="N8" s="8">
        <f t="shared" si="0"/>
        <v>26</v>
      </c>
      <c r="O8" s="10">
        <f t="shared" si="1"/>
        <v>0.43268430687302378</v>
      </c>
      <c r="Q8" s="2"/>
    </row>
    <row r="9" spans="1:17">
      <c r="A9" s="4" t="s">
        <v>16</v>
      </c>
      <c r="B9" s="6"/>
      <c r="C9" s="6">
        <v>11</v>
      </c>
      <c r="D9" s="6">
        <v>11</v>
      </c>
      <c r="E9" s="6">
        <v>18</v>
      </c>
      <c r="F9" s="6">
        <v>6</v>
      </c>
      <c r="G9" s="6">
        <v>12</v>
      </c>
      <c r="H9" s="6">
        <v>9</v>
      </c>
      <c r="I9" s="6">
        <v>14</v>
      </c>
      <c r="J9" s="6">
        <v>17</v>
      </c>
      <c r="K9" s="6"/>
      <c r="L9" s="6"/>
      <c r="M9" s="6"/>
      <c r="N9" s="8">
        <f t="shared" si="0"/>
        <v>98</v>
      </c>
      <c r="O9" s="10">
        <f t="shared" si="1"/>
        <v>1.6308870028290896</v>
      </c>
      <c r="Q9" s="2"/>
    </row>
    <row r="10" spans="1:17">
      <c r="A10" s="11" t="s">
        <v>11</v>
      </c>
      <c r="B10" s="12">
        <f>SUM(B3:B9)</f>
        <v>21</v>
      </c>
      <c r="C10" s="12">
        <f>SUM(C3:C9)</f>
        <v>553</v>
      </c>
      <c r="D10" s="12">
        <f t="shared" ref="D10:M10" si="2">SUM(D3:D9)</f>
        <v>725</v>
      </c>
      <c r="E10" s="12">
        <f t="shared" si="2"/>
        <v>660</v>
      </c>
      <c r="F10" s="12">
        <f t="shared" si="2"/>
        <v>1048</v>
      </c>
      <c r="G10" s="12">
        <f t="shared" si="2"/>
        <v>735</v>
      </c>
      <c r="H10" s="12">
        <f t="shared" si="2"/>
        <v>783</v>
      </c>
      <c r="I10" s="12">
        <f t="shared" si="2"/>
        <v>772</v>
      </c>
      <c r="J10" s="12">
        <f t="shared" si="2"/>
        <v>712</v>
      </c>
      <c r="K10" s="12">
        <f t="shared" si="2"/>
        <v>0</v>
      </c>
      <c r="L10" s="12">
        <f t="shared" si="2"/>
        <v>0</v>
      </c>
      <c r="M10" s="12">
        <f t="shared" si="2"/>
        <v>0</v>
      </c>
      <c r="N10" s="13">
        <f>SUM(N3:N9)</f>
        <v>6009</v>
      </c>
      <c r="O10" s="14">
        <f t="shared" si="1"/>
        <v>100</v>
      </c>
      <c r="P10" s="1"/>
      <c r="Q10" s="2"/>
    </row>
    <row r="13" spans="1:17">
      <c r="D13" s="9"/>
    </row>
  </sheetData>
  <sortState ref="A2:M8">
    <sortCondition ref="A2"/>
  </sortState>
  <mergeCells count="1">
    <mergeCell ref="A1:O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TCSC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dcterms:created xsi:type="dcterms:W3CDTF">2010-06-21T16:08:18Z</dcterms:created>
  <dcterms:modified xsi:type="dcterms:W3CDTF">2015-10-13T20:46:50Z</dcterms:modified>
</cp:coreProperties>
</file>