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12 TABELAS DEZ\"/>
    </mc:Choice>
  </mc:AlternateContent>
  <bookViews>
    <workbookView xWindow="360" yWindow="45" windowWidth="10515" windowHeight="490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C10" i="1" l="1"/>
  <c r="M10" i="1"/>
  <c r="K10" i="1"/>
  <c r="L10" i="1"/>
  <c r="J10" i="1"/>
  <c r="I10" i="1"/>
  <c r="H10" i="1"/>
  <c r="G10" i="1"/>
  <c r="D10" i="1"/>
  <c r="E10" i="1"/>
  <c r="F10" i="1"/>
  <c r="B10" i="1"/>
  <c r="N5" i="1"/>
  <c r="N3" i="1"/>
  <c r="N7" i="1"/>
  <c r="N4" i="1"/>
  <c r="N9" i="1"/>
  <c r="N8" i="1"/>
  <c r="N6" i="1"/>
  <c r="N10" i="1" l="1"/>
  <c r="O4" i="1" s="1"/>
  <c r="O5" i="1" l="1"/>
  <c r="O7" i="1"/>
  <c r="O9" i="1"/>
  <c r="O6" i="1"/>
  <c r="O8" i="1"/>
  <c r="O10" i="1"/>
  <c r="O3" i="1"/>
</calcChain>
</file>

<file path=xl/sharedStrings.xml><?xml version="1.0" encoding="utf-8"?>
<sst xmlns="http://schemas.openxmlformats.org/spreadsheetml/2006/main" count="24" uniqueCount="23">
  <si>
    <t>ATENDIMENTOS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</si>
  <si>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</si>
  <si>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</si>
  <si>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</si>
  <si>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</si>
  <si>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</si>
  <si>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</si>
  <si>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</si>
  <si>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</si>
  <si>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</si>
  <si>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</si>
  <si>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 O T A L</t>
  </si>
  <si>
    <t>ODONTOLÓGICOS</t>
  </si>
  <si>
    <t>MÉDICO</t>
  </si>
  <si>
    <t>ATESTADOS MÉDICOS</t>
  </si>
  <si>
    <t>PERÍCIAS MÉDICAS</t>
  </si>
  <si>
    <t>SERVIÇO SOCIAL</t>
  </si>
  <si>
    <t>PROTEC</t>
  </si>
  <si>
    <t>%</t>
  </si>
  <si>
    <t>ENFERMAGEM</t>
  </si>
  <si>
    <t>TABELA 18 - ASSISTÊNCIA AOS SERVIDORES</t>
  </si>
  <si>
    <t>JAN</t>
  </si>
  <si>
    <t>FEV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</si>
</sst>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2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3" fontId="1" fillId="4" borderId="5" xfId="0" applyNumberFormat="1" applyFont="1" applyFill="1" applyBorder="1" applyAlignment="1">
      <alignment horizontal="right" indent="1"/>
    </xf>
    <xf numFmtId="2" fontId="1" fillId="4" borderId="3" xfId="0" applyNumberFormat="1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Assistência</a:t>
            </a:r>
            <a:r>
              <a:rPr lang="en-US" sz="1400" baseline="0"/>
              <a:t> aos servidores</a:t>
            </a:r>
            <a:endParaRPr lang="en-US" baseline="0"/>
          </a:p>
          <a:p>
            <a:pPr>
              <a:defRPr/>
            </a:pPr>
            <a:r>
              <a:rPr lang="en-US" sz="1000" b="0" i="1" baseline="0"/>
              <a:t>Período: Jan - Dez  / 2016</a:t>
            </a:r>
            <a:endParaRPr lang="en-US" sz="1000" b="0" i="1"/>
          </a:p>
        </c:rich>
      </c:tx>
      <c:layout>
        <c:manualLayout>
          <c:xMode val="edge"/>
          <c:yMode val="edge"/>
          <c:x val="0.29830776131749376"/>
          <c:y val="2.8594847204691048E-2"/>
        </c:manualLayout>
      </c:layout>
      <c:overlay val="0"/>
    </c:title>
    <c:autoTitleDeleted val="0"/>
    <c:view3D>
      <c:rotX val="0"/>
      <c:rotY val="30"/>
      <c:rAngAx val="1"/>
    </c:view3D>
    <c:floor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977635794394225E-2"/>
          <c:y val="0.20475613445515772"/>
          <c:w val="0.87555940588374781"/>
          <c:h val="0.61665153049199806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6.9444431786885533E-3"/>
                  <c:y val="7.8852135688386723E-1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574071964481047E-2"/>
                  <c:y val="4.3010295229172013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888886357377268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574071964481097E-2"/>
                  <c:y val="-8.602489204978703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573889695631348E-2"/>
                  <c:y val="1.30718909399444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3888886357377414E-2"/>
                  <c:y val="-8.602150537634472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1574071964481047E-2"/>
                  <c:y val="-4.188494608788494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Plan1!$N$3:$N$9</c:f>
              <c:numCache>
                <c:formatCode>#,##0</c:formatCode>
                <c:ptCount val="7"/>
                <c:pt idx="0">
                  <c:v>312</c:v>
                </c:pt>
                <c:pt idx="1">
                  <c:v>1986</c:v>
                </c:pt>
                <c:pt idx="2">
                  <c:v>4078</c:v>
                </c:pt>
                <c:pt idx="3">
                  <c:v>1024</c:v>
                </c:pt>
                <c:pt idx="4">
                  <c:v>313</c:v>
                </c:pt>
                <c:pt idx="5">
                  <c:v>20</c:v>
                </c:pt>
                <c:pt idx="6">
                  <c:v>139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0966912"/>
        <c:axId val="80967472"/>
        <c:axId val="0"/>
      </c:bar3DChart>
      <c:catAx>
        <c:axId val="8096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500" b="1">
                <a:solidFill>
                  <a:sysClr val="windowText" lastClr="000000"/>
                </a:solidFill>
              </a:defRPr>
            </a:pPr>
            <a:endParaRPr lang="pt-BR"/>
          </a:p>
        </c:txPr>
        <c:crossAx val="80967472"/>
        <c:crosses val="autoZero"/>
        <c:auto val="1"/>
        <c:lblAlgn val="ctr"/>
        <c:lblOffset val="100"/>
        <c:noMultiLvlLbl val="0"/>
      </c:catAx>
      <c:valAx>
        <c:axId val="80967472"/>
        <c:scaling>
          <c:orientation val="minMax"/>
        </c:scaling>
        <c:delete val="0"/>
        <c:axPos val="l"/>
        <c:majorGridlines>
          <c:spPr>
            <a:ln>
              <a:solidFill>
                <a:srgbClr val="FF0000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0966912"/>
        <c:crosses val="autoZero"/>
        <c:crossBetween val="between"/>
        <c:majorUnit val="200"/>
      </c:valAx>
      <c:spPr>
        <a:solidFill>
          <a:srgbClr val="FFFF00"/>
        </a:solidFill>
        <a:ln cap="rnd"/>
        <a:effectLst>
          <a:outerShdw blurRad="292100" dist="38100" dir="1800000" sx="99000" sy="99000" algn="l" rotWithShape="0">
            <a:srgbClr val="C0504D">
              <a:lumMod val="75000"/>
              <a:alpha val="70000"/>
            </a:srgbClr>
          </a:outerShdw>
        </a:effectLst>
      </c:spPr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8740157499999996" l="0.511811024" r="0.511811024" t="0.78740157499999996" header="0.31496062000000535" footer="0.3149606200000053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1" i="0" baseline="0"/>
              <a:t>Assistência aos servidores</a:t>
            </a:r>
          </a:p>
          <a:p>
            <a:pPr algn="ctr">
              <a:defRPr/>
            </a:pPr>
            <a:r>
              <a:rPr lang="en-US" sz="1000" b="0" i="1" baseline="0"/>
              <a:t>Período: Jan -  Dez / 2016</a:t>
            </a:r>
          </a:p>
        </c:rich>
      </c:tx>
      <c:layout/>
      <c:overlay val="0"/>
    </c:title>
    <c:autoTitleDeleted val="0"/>
    <c:view3D>
      <c:rotX val="30"/>
      <c:rotY val="184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10"/>
          <c:dLbls>
            <c:dLbl>
              <c:idx val="0"/>
              <c:layout>
                <c:manualLayout>
                  <c:x val="3.6951443569553898E-2"/>
                  <c:y val="-0.1612674653292102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816382327209106"/>
                  <c:y val="-0.145528442608040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3198818897637787E-2"/>
                  <c:y val="0.1258782256178373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330052493438371E-2"/>
                  <c:y val="-0.1485086146409917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7811898512685895E-2"/>
                  <c:y val="-0.165299585076617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7904418197725348E-2"/>
                  <c:y val="4.28256368943981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3883202099737574E-2"/>
                  <c:y val="3.710991571598107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Plan1!$O$3:$O$9</c:f>
              <c:numCache>
                <c:formatCode>0.00</c:formatCode>
                <c:ptCount val="7"/>
                <c:pt idx="0">
                  <c:v>3.9634146341463414</c:v>
                </c:pt>
                <c:pt idx="1">
                  <c:v>25.228658536585364</c:v>
                </c:pt>
                <c:pt idx="2">
                  <c:v>51.803861788617887</c:v>
                </c:pt>
                <c:pt idx="3">
                  <c:v>13.008130081300814</c:v>
                </c:pt>
                <c:pt idx="4">
                  <c:v>3.9761178861788622</c:v>
                </c:pt>
                <c:pt idx="5">
                  <c:v>0.25406504065040647</c:v>
                </c:pt>
                <c:pt idx="6">
                  <c:v>1.7657520325203253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  <a:bevel/>
    </a:ln>
    <a:effectLst>
      <a:innerShdw blurRad="63500" dist="50800" dir="54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13</xdr:row>
      <xdr:rowOff>9524</xdr:rowOff>
    </xdr:from>
    <xdr:to>
      <xdr:col>6</xdr:col>
      <xdr:colOff>381000</xdr:colOff>
      <xdr:row>28</xdr:row>
      <xdr:rowOff>76200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581025</xdr:colOff>
      <xdr:row>12</xdr:row>
      <xdr:rowOff>133349</xdr:rowOff>
    </xdr:from>
    <xdr:to>
      <xdr:col>15</xdr:col>
      <xdr:colOff>276225</xdr:colOff>
      <xdr:row>27</xdr:row>
      <xdr:rowOff>161924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workbookViewId="0">
      <selection activeCell="P7" sqref="P7"/>
    </sheetView>
  </sheetViews>
  <sheetFormatPr defaultRowHeight="15" x14ac:dyDescent="0.25"/>
  <cols>
    <col min="1" max="1" width="19.7109375" customWidth="1"/>
  </cols>
  <sheetData>
    <row r="1" spans="1:17" ht="30" customHeight="1" thickBot="1" x14ac:dyDescent="0.3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7" ht="15.75" thickBot="1" x14ac:dyDescent="0.3">
      <c r="A2" s="15" t="s">
        <v>0</v>
      </c>
      <c r="B2" s="16" t="s">
        <v>21</v>
      </c>
      <c r="C2" s="16" t="s">
        <v>22</v>
      </c>
      <c r="D2" s="16" t="s">
        <v>1</v>
      </c>
      <c r="E2" s="16" t="s">
        <v>2</v>
      </c>
      <c r="F2" s="16" t="s">
        <v>3</v>
      </c>
      <c r="G2" s="16" t="s">
        <v>4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6" t="s">
        <v>10</v>
      </c>
      <c r="N2" s="16" t="s">
        <v>11</v>
      </c>
      <c r="O2" s="17" t="s">
        <v>18</v>
      </c>
    </row>
    <row r="3" spans="1:17" x14ac:dyDescent="0.25">
      <c r="A3" s="3" t="s">
        <v>14</v>
      </c>
      <c r="B3" s="5">
        <v>7</v>
      </c>
      <c r="C3" s="5">
        <v>28</v>
      </c>
      <c r="D3" s="5">
        <v>29</v>
      </c>
      <c r="E3" s="5">
        <v>25</v>
      </c>
      <c r="F3" s="5">
        <v>27</v>
      </c>
      <c r="G3" s="5">
        <v>29</v>
      </c>
      <c r="H3" s="5">
        <v>45</v>
      </c>
      <c r="I3" s="5">
        <v>27</v>
      </c>
      <c r="J3" s="5">
        <v>32</v>
      </c>
      <c r="K3" s="5">
        <v>30</v>
      </c>
      <c r="L3" s="5">
        <v>21</v>
      </c>
      <c r="M3" s="5">
        <v>12</v>
      </c>
      <c r="N3" s="7">
        <f t="shared" ref="N3:N9" si="0">SUM(B3:M3)</f>
        <v>312</v>
      </c>
      <c r="O3" s="10">
        <f>(N3/N$10)*100</f>
        <v>3.9634146341463414</v>
      </c>
      <c r="Q3" s="2"/>
    </row>
    <row r="4" spans="1:17" x14ac:dyDescent="0.25">
      <c r="A4" s="4" t="s">
        <v>19</v>
      </c>
      <c r="B4" s="6">
        <v>6</v>
      </c>
      <c r="C4" s="6">
        <v>155</v>
      </c>
      <c r="D4" s="6">
        <v>177</v>
      </c>
      <c r="E4" s="6">
        <v>214</v>
      </c>
      <c r="F4" s="6">
        <v>503</v>
      </c>
      <c r="G4" s="6">
        <v>148</v>
      </c>
      <c r="H4" s="6">
        <v>116</v>
      </c>
      <c r="I4" s="6">
        <v>185</v>
      </c>
      <c r="J4" s="6">
        <v>148</v>
      </c>
      <c r="K4" s="6">
        <v>123</v>
      </c>
      <c r="L4" s="6">
        <v>138</v>
      </c>
      <c r="M4" s="6">
        <v>73</v>
      </c>
      <c r="N4" s="8">
        <f t="shared" si="0"/>
        <v>1986</v>
      </c>
      <c r="O4" s="10">
        <f t="shared" ref="O4:O10" si="1">(N4/N$10)*100</f>
        <v>25.228658536585364</v>
      </c>
      <c r="Q4" s="2"/>
    </row>
    <row r="5" spans="1:17" x14ac:dyDescent="0.25">
      <c r="A5" s="4" t="s">
        <v>13</v>
      </c>
      <c r="B5" s="6">
        <v>69</v>
      </c>
      <c r="C5" s="6">
        <v>387</v>
      </c>
      <c r="D5" s="6">
        <v>438</v>
      </c>
      <c r="E5" s="6">
        <v>425</v>
      </c>
      <c r="F5" s="6">
        <v>383</v>
      </c>
      <c r="G5" s="6">
        <v>404</v>
      </c>
      <c r="H5" s="6">
        <v>362</v>
      </c>
      <c r="I5" s="6">
        <v>360</v>
      </c>
      <c r="J5" s="6">
        <v>351</v>
      </c>
      <c r="K5" s="6">
        <v>309</v>
      </c>
      <c r="L5" s="6">
        <v>331</v>
      </c>
      <c r="M5" s="6">
        <v>259</v>
      </c>
      <c r="N5" s="8">
        <f t="shared" si="0"/>
        <v>4078</v>
      </c>
      <c r="O5" s="10">
        <f t="shared" si="1"/>
        <v>51.803861788617887</v>
      </c>
      <c r="Q5" s="2"/>
    </row>
    <row r="6" spans="1:17" x14ac:dyDescent="0.25">
      <c r="A6" s="4" t="s">
        <v>12</v>
      </c>
      <c r="B6" s="6">
        <v>26</v>
      </c>
      <c r="C6" s="6">
        <v>66</v>
      </c>
      <c r="D6" s="6">
        <v>101</v>
      </c>
      <c r="E6" s="6">
        <v>99</v>
      </c>
      <c r="F6" s="6">
        <v>62</v>
      </c>
      <c r="G6" s="6">
        <v>124</v>
      </c>
      <c r="H6" s="6">
        <v>103</v>
      </c>
      <c r="I6" s="6">
        <v>111</v>
      </c>
      <c r="J6" s="6">
        <v>98</v>
      </c>
      <c r="K6" s="6">
        <v>81</v>
      </c>
      <c r="L6" s="6">
        <v>79</v>
      </c>
      <c r="M6" s="6">
        <v>74</v>
      </c>
      <c r="N6" s="8">
        <f t="shared" si="0"/>
        <v>1024</v>
      </c>
      <c r="O6" s="10">
        <f t="shared" si="1"/>
        <v>13.008130081300814</v>
      </c>
      <c r="Q6" s="2"/>
    </row>
    <row r="7" spans="1:17" x14ac:dyDescent="0.25">
      <c r="A7" s="4" t="s">
        <v>15</v>
      </c>
      <c r="B7" s="6">
        <v>7</v>
      </c>
      <c r="C7" s="6">
        <v>25</v>
      </c>
      <c r="D7" s="6">
        <v>26</v>
      </c>
      <c r="E7" s="6">
        <v>36</v>
      </c>
      <c r="F7" s="6">
        <v>24</v>
      </c>
      <c r="G7" s="6">
        <v>29</v>
      </c>
      <c r="H7" s="6">
        <v>40</v>
      </c>
      <c r="I7" s="6">
        <v>22</v>
      </c>
      <c r="J7" s="6">
        <v>37</v>
      </c>
      <c r="K7" s="6">
        <v>33</v>
      </c>
      <c r="L7" s="6">
        <v>22</v>
      </c>
      <c r="M7" s="6">
        <v>12</v>
      </c>
      <c r="N7" s="8">
        <f t="shared" si="0"/>
        <v>313</v>
      </c>
      <c r="O7" s="10">
        <f t="shared" si="1"/>
        <v>3.9761178861788622</v>
      </c>
      <c r="Q7" s="2"/>
    </row>
    <row r="8" spans="1:17" x14ac:dyDescent="0.25">
      <c r="A8" s="4" t="s">
        <v>17</v>
      </c>
      <c r="B8" s="6">
        <v>0</v>
      </c>
      <c r="C8" s="6">
        <v>6</v>
      </c>
      <c r="D8" s="6">
        <v>2</v>
      </c>
      <c r="E8" s="6">
        <v>0</v>
      </c>
      <c r="F8" s="6">
        <v>0</v>
      </c>
      <c r="G8" s="6">
        <v>0</v>
      </c>
      <c r="H8" s="6">
        <v>2</v>
      </c>
      <c r="I8" s="6">
        <v>1</v>
      </c>
      <c r="J8" s="6">
        <v>5</v>
      </c>
      <c r="K8" s="6">
        <v>1</v>
      </c>
      <c r="L8" s="6">
        <v>3</v>
      </c>
      <c r="M8" s="6">
        <v>0</v>
      </c>
      <c r="N8" s="8">
        <f t="shared" si="0"/>
        <v>20</v>
      </c>
      <c r="O8" s="10">
        <f t="shared" si="1"/>
        <v>0.25406504065040647</v>
      </c>
      <c r="Q8" s="2"/>
    </row>
    <row r="9" spans="1:17" x14ac:dyDescent="0.25">
      <c r="A9" s="4" t="s">
        <v>16</v>
      </c>
      <c r="B9" s="6">
        <v>0</v>
      </c>
      <c r="C9" s="6">
        <v>10</v>
      </c>
      <c r="D9" s="6">
        <v>12</v>
      </c>
      <c r="E9" s="6">
        <v>8</v>
      </c>
      <c r="F9" s="6">
        <v>12</v>
      </c>
      <c r="G9" s="6">
        <v>17</v>
      </c>
      <c r="H9" s="6">
        <v>13</v>
      </c>
      <c r="I9" s="6">
        <v>16</v>
      </c>
      <c r="J9" s="6">
        <v>13</v>
      </c>
      <c r="K9" s="6">
        <v>18</v>
      </c>
      <c r="L9" s="6">
        <v>11</v>
      </c>
      <c r="M9" s="6">
        <v>9</v>
      </c>
      <c r="N9" s="8">
        <f t="shared" si="0"/>
        <v>139</v>
      </c>
      <c r="O9" s="10">
        <f t="shared" si="1"/>
        <v>1.7657520325203253</v>
      </c>
      <c r="Q9" s="2"/>
    </row>
    <row r="10" spans="1:17" x14ac:dyDescent="0.25">
      <c r="A10" s="11" t="s">
        <v>11</v>
      </c>
      <c r="B10" s="12">
        <f>SUM(B3:B9)</f>
        <v>115</v>
      </c>
      <c r="C10" s="12">
        <f>SUM(C3:C9)</f>
        <v>677</v>
      </c>
      <c r="D10" s="12">
        <f t="shared" ref="D10:M10" si="2">SUM(D3:D9)</f>
        <v>785</v>
      </c>
      <c r="E10" s="12">
        <f t="shared" si="2"/>
        <v>807</v>
      </c>
      <c r="F10" s="12">
        <f t="shared" si="2"/>
        <v>1011</v>
      </c>
      <c r="G10" s="12">
        <f t="shared" si="2"/>
        <v>751</v>
      </c>
      <c r="H10" s="12">
        <f t="shared" si="2"/>
        <v>681</v>
      </c>
      <c r="I10" s="12">
        <f t="shared" si="2"/>
        <v>722</v>
      </c>
      <c r="J10" s="12">
        <f t="shared" si="2"/>
        <v>684</v>
      </c>
      <c r="K10" s="12">
        <f t="shared" si="2"/>
        <v>595</v>
      </c>
      <c r="L10" s="12">
        <f t="shared" si="2"/>
        <v>605</v>
      </c>
      <c r="M10" s="12">
        <f t="shared" si="2"/>
        <v>439</v>
      </c>
      <c r="N10" s="13">
        <f>SUM(N3:N9)</f>
        <v>7872</v>
      </c>
      <c r="O10" s="14">
        <f t="shared" si="1"/>
        <v>100</v>
      </c>
      <c r="P10" s="1"/>
      <c r="Q10" s="2"/>
    </row>
    <row r="13" spans="1:17" x14ac:dyDescent="0.25">
      <c r="D13" s="9"/>
    </row>
  </sheetData>
  <sortState ref="A2:M8">
    <sortCondition ref="A2"/>
  </sortState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2010-06-21T16:08:18Z</dcterms:created>
  <dcterms:modified xsi:type="dcterms:W3CDTF">2017-02-07T18:12:36Z</dcterms:modified>
</cp:coreProperties>
</file>