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0515" windowHeight="4905"/>
  </bookViews>
  <sheets>
    <sheet name="Plan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0" i="1"/>
  <c r="M10"/>
  <c r="K10"/>
  <c r="L10"/>
  <c r="J10"/>
  <c r="I10"/>
  <c r="H10"/>
  <c r="G10"/>
  <c r="D10"/>
  <c r="E10"/>
  <c r="F10"/>
  <c r="B10"/>
  <c r="N5"/>
  <c r="N3"/>
  <c r="N7"/>
  <c r="N4"/>
  <c r="N9"/>
  <c r="N8"/>
  <c r="N6"/>
  <c r="N10" l="1"/>
  <c r="O4" s="1"/>
  <c r="O5" l="1"/>
  <c r="O7"/>
  <c r="O9"/>
  <c r="O6"/>
  <c r="O8"/>
  <c r="O10"/>
  <c r="O3"/>
</calcChain>
</file>

<file path=xl/sharedStrings.xml><?xml version="1.0" encoding="utf-8"?>
<sst xmlns="http://schemas.openxmlformats.org/spreadsheetml/2006/main" count="24" uniqueCount="23">
  <si>
    <t>ATENDIMENTOS</t>
  </si>
  <si>
    <t>MAR</t>
  </si>
  <si>
    <t>ABR</t>
  </si>
  <si>
    <t>MAIO</t>
  </si>
  <si>
    <t>JUN</t>
  </si>
  <si>
    <t>JUL</t>
  </si>
  <si>
    <t>AGO</t>
  </si>
  <si>
    <t>SET</t>
  </si>
  <si>
    <t>OUT</t>
  </si>
  <si>
    <t>NOV</t>
  </si>
  <si>
    <t>DEZ</t>
  </si>
  <si>
    <t>T O T A L</t>
  </si>
  <si>
    <t>ODONTOLÓGICOS</t>
  </si>
  <si>
    <t>MÉDICO</t>
  </si>
  <si>
    <t>ATESTADOS MÉDICOS</t>
  </si>
  <si>
    <t>PERÍCIAS MÉDICAS</t>
  </si>
  <si>
    <t>SERVIÇO SOCIAL</t>
  </si>
  <si>
    <t>PROTEC</t>
  </si>
  <si>
    <t>%</t>
  </si>
  <si>
    <t>ENFERMAGEM</t>
  </si>
  <si>
    <t>TABELA 18 - ASSISTÊNCIA AOS SERVIDORES</t>
  </si>
  <si>
    <t>JAN</t>
  </si>
  <si>
    <t>FEV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</si>
</sst>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0" borderId="1" xfId="0" applyBorder="1"/>
    <xf numFmtId="0" fontId="0" fillId="0" borderId="4" xfId="0" applyBorder="1"/>
    <xf numFmtId="0" fontId="0" fillId="0" borderId="2" xfId="0" applyBorder="1" applyAlignment="1">
      <alignment horizontal="right" indent="1"/>
    </xf>
    <xf numFmtId="0" fontId="0" fillId="0" borderId="5" xfId="0" applyBorder="1" applyAlignment="1">
      <alignment horizontal="right" indent="1"/>
    </xf>
    <xf numFmtId="3" fontId="0" fillId="0" borderId="2" xfId="0" applyNumberFormat="1" applyBorder="1" applyAlignment="1">
      <alignment horizontal="right" indent="1"/>
    </xf>
    <xf numFmtId="3" fontId="0" fillId="0" borderId="5" xfId="0" applyNumberFormat="1" applyBorder="1" applyAlignment="1">
      <alignment horizontal="right" indent="1"/>
    </xf>
    <xf numFmtId="0" fontId="0" fillId="0" borderId="0" xfId="0" applyAlignment="1">
      <alignment vertical="center"/>
    </xf>
    <xf numFmtId="2" fontId="0" fillId="0" borderId="3" xfId="0" applyNumberFormat="1" applyBorder="1" applyAlignment="1">
      <alignment horizontal="right" indent="1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right" indent="1"/>
    </xf>
    <xf numFmtId="3" fontId="1" fillId="4" borderId="5" xfId="0" applyNumberFormat="1" applyFont="1" applyFill="1" applyBorder="1" applyAlignment="1">
      <alignment horizontal="right" indent="1"/>
    </xf>
    <xf numFmtId="2" fontId="1" fillId="4" borderId="3" xfId="0" applyNumberFormat="1" applyFont="1" applyFill="1" applyBorder="1" applyAlignment="1">
      <alignment horizontal="right" inden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en-US" sz="1400"/>
              <a:t>Assistência</a:t>
            </a:r>
            <a:r>
              <a:rPr lang="en-US" sz="1400" baseline="0"/>
              <a:t> aos servidores</a:t>
            </a:r>
            <a:endParaRPr lang="en-US" baseline="0"/>
          </a:p>
          <a:p>
            <a:pPr>
              <a:defRPr/>
            </a:pPr>
            <a:r>
              <a:rPr lang="en-US" sz="1000" b="0" i="1" baseline="0"/>
              <a:t>Período: Jan - Abr/ 2019</a:t>
            </a:r>
            <a:endParaRPr lang="en-US" sz="1000" b="0" i="1"/>
          </a:p>
        </c:rich>
      </c:tx>
      <c:layout>
        <c:manualLayout>
          <c:xMode val="edge"/>
          <c:yMode val="edge"/>
          <c:x val="0.29830776131749376"/>
          <c:y val="2.8594847204691048E-2"/>
        </c:manualLayout>
      </c:layout>
    </c:title>
    <c:view3D>
      <c:rotX val="0"/>
      <c:rotY val="30"/>
      <c:rAngAx val="1"/>
    </c:view3D>
    <c:floor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/>
          </a:solidFill>
        </a:ln>
      </c:spPr>
    </c:floor>
    <c:sideWall>
      <c:spPr>
        <a:solidFill>
          <a:schemeClr val="bg1"/>
        </a:solidFill>
      </c:spPr>
    </c:sideWall>
    <c:backWall>
      <c:spPr>
        <a:solidFill>
          <a:schemeClr val="bg1"/>
        </a:solidFill>
      </c:spPr>
    </c:backWall>
    <c:plotArea>
      <c:layout>
        <c:manualLayout>
          <c:layoutTarget val="inner"/>
          <c:xMode val="edge"/>
          <c:yMode val="edge"/>
          <c:x val="0.10344674283887088"/>
          <c:y val="0.19172683176388836"/>
          <c:w val="0.86313799369410771"/>
          <c:h val="0.65573959980521013"/>
        </c:manualLayout>
      </c:layout>
      <c:bar3DChart>
        <c:barDir val="col"/>
        <c:grouping val="clustered"/>
        <c:ser>
          <c:idx val="0"/>
          <c:order val="0"/>
          <c:dLbls>
            <c:dLbl>
              <c:idx val="0"/>
              <c:layout>
                <c:manualLayout>
                  <c:x val="6.9444431786885533E-3"/>
                  <c:y val="7.8852135688386723E-17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65-4570-94B8-D715ECA8720F}"/>
                </c:ext>
              </c:extLst>
            </c:dLbl>
            <c:dLbl>
              <c:idx val="1"/>
              <c:layout>
                <c:manualLayout>
                  <c:x val="1.1574071964481047E-2"/>
                  <c:y val="4.3010295229172013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65-4570-94B8-D715ECA8720F}"/>
                </c:ext>
              </c:extLst>
            </c:dLbl>
            <c:dLbl>
              <c:idx val="2"/>
              <c:layout>
                <c:manualLayout>
                  <c:x val="1.3888952664893043E-2"/>
                  <c:y val="1.302931150518984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65-4570-94B8-D715ECA8720F}"/>
                </c:ext>
              </c:extLst>
            </c:dLbl>
            <c:dLbl>
              <c:idx val="3"/>
              <c:layout>
                <c:manualLayout>
                  <c:x val="1.1574071964481097E-2"/>
                  <c:y val="-8.6024892049787038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65-4570-94B8-D715ECA8720F}"/>
                </c:ext>
              </c:extLst>
            </c:dLbl>
            <c:dLbl>
              <c:idx val="4"/>
              <c:layout>
                <c:manualLayout>
                  <c:x val="1.1573889695631348E-2"/>
                  <c:y val="1.3071890939944439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65-4570-94B8-D715ECA8720F}"/>
                </c:ext>
              </c:extLst>
            </c:dLbl>
            <c:dLbl>
              <c:idx val="5"/>
              <c:layout>
                <c:manualLayout>
                  <c:x val="1.3888886357377414E-2"/>
                  <c:y val="-8.6021505376344728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E65-4570-94B8-D715ECA8720F}"/>
                </c:ext>
              </c:extLst>
            </c:dLbl>
            <c:dLbl>
              <c:idx val="6"/>
              <c:layout>
                <c:manualLayout>
                  <c:x val="1.1574071964481047E-2"/>
                  <c:y val="-4.1884946087884945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E65-4570-94B8-D715ECA872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Plan1!$A$3:$A$9</c:f>
              <c:strCache>
                <c:ptCount val="7"/>
                <c:pt idx="0">
                  <c:v>ATESTADOS MÉDICOS</c:v>
                </c:pt>
                <c:pt idx="1">
                  <c:v>ENFERMAGEM</c:v>
                </c:pt>
                <c:pt idx="2">
                  <c:v>MÉDICO</c:v>
                </c:pt>
                <c:pt idx="3">
                  <c:v>ODONTOLÓGICOS</c:v>
                </c:pt>
                <c:pt idx="4">
                  <c:v>PERÍCIAS MÉDICAS</c:v>
                </c:pt>
                <c:pt idx="5">
                  <c:v>PROTEC</c:v>
                </c:pt>
                <c:pt idx="6">
                  <c:v>SERVIÇO SOCIAL</c:v>
                </c:pt>
              </c:strCache>
            </c:strRef>
          </c:cat>
          <c:val>
            <c:numRef>
              <c:f>Plan1!$N$3:$N$9</c:f>
              <c:numCache>
                <c:formatCode>#,##0</c:formatCode>
                <c:ptCount val="7"/>
                <c:pt idx="0">
                  <c:v>62</c:v>
                </c:pt>
                <c:pt idx="1">
                  <c:v>443</c:v>
                </c:pt>
                <c:pt idx="2">
                  <c:v>1062</c:v>
                </c:pt>
                <c:pt idx="3">
                  <c:v>241</c:v>
                </c:pt>
                <c:pt idx="4">
                  <c:v>67</c:v>
                </c:pt>
                <c:pt idx="5">
                  <c:v>15</c:v>
                </c:pt>
                <c:pt idx="6">
                  <c:v>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1E65-4570-94B8-D715ECA8720F}"/>
            </c:ext>
          </c:extLst>
        </c:ser>
        <c:shape val="cylinder"/>
        <c:axId val="64850176"/>
        <c:axId val="64864256"/>
        <c:axId val="0"/>
      </c:bar3DChart>
      <c:catAx>
        <c:axId val="64850176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sz="500" b="1">
                <a:solidFill>
                  <a:sysClr val="windowText" lastClr="000000"/>
                </a:solidFill>
              </a:defRPr>
            </a:pPr>
            <a:endParaRPr lang="pt-BR"/>
          </a:p>
        </c:txPr>
        <c:crossAx val="64864256"/>
        <c:crosses val="autoZero"/>
        <c:auto val="1"/>
        <c:lblAlgn val="ctr"/>
        <c:lblOffset val="100"/>
      </c:catAx>
      <c:valAx>
        <c:axId val="64864256"/>
        <c:scaling>
          <c:orientation val="minMax"/>
        </c:scaling>
        <c:axPos val="l"/>
        <c:majorGridlines>
          <c:spPr>
            <a:ln>
              <a:solidFill>
                <a:srgbClr val="FF0000"/>
              </a:solidFill>
            </a:ln>
          </c:spPr>
        </c:majorGridlines>
        <c:numFmt formatCode="#,##0" sourceLinked="1"/>
        <c:maj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64850176"/>
        <c:crosses val="autoZero"/>
        <c:crossBetween val="between"/>
      </c:valAx>
      <c:spPr>
        <a:solidFill>
          <a:schemeClr val="bg1"/>
        </a:solidFill>
        <a:ln cap="rnd"/>
        <a:effectLst>
          <a:outerShdw blurRad="292100" dist="38100" dir="1800000" sx="99000" sy="99000" algn="l" rotWithShape="0">
            <a:srgbClr val="C0504D">
              <a:lumMod val="75000"/>
              <a:alpha val="70000"/>
            </a:srgbClr>
          </a:outerShdw>
        </a:effectLst>
      </c:spPr>
    </c:plotArea>
    <c:plotVisOnly val="1"/>
    <c:dispBlanksAs val="gap"/>
  </c:chart>
  <c:spPr>
    <a:solidFill>
      <a:schemeClr val="bg1"/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</a:sp3d>
  </c:spPr>
  <c:printSettings>
    <c:headerFooter/>
    <c:pageMargins b="0.78740157499999996" l="0.511811024" r="0.511811024" t="0.78740157499999996" header="0.31496062000000535" footer="0.3149606200000053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en-US" sz="1400" b="1" i="0" baseline="0"/>
              <a:t>Assistência aos servidores</a:t>
            </a:r>
          </a:p>
          <a:p>
            <a:pPr algn="ctr">
              <a:defRPr/>
            </a:pPr>
            <a:r>
              <a:rPr lang="en-US" sz="1000" b="0" i="1" baseline="0"/>
              <a:t>Período: Jan - Abr/ 2019</a:t>
            </a:r>
          </a:p>
        </c:rich>
      </c:tx>
      <c:layout/>
    </c:title>
    <c:view3D>
      <c:rotX val="30"/>
      <c:rotY val="184"/>
      <c:perspective val="30"/>
    </c:view3D>
    <c:plotArea>
      <c:layout>
        <c:manualLayout>
          <c:layoutTarget val="inner"/>
          <c:xMode val="edge"/>
          <c:yMode val="edge"/>
          <c:x val="3.5278804435159912E-2"/>
          <c:y val="0.20978839807418478"/>
          <c:w val="0.62723959505061866"/>
          <c:h val="0.74163367385703172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0.14638188976377955"/>
                  <c:y val="-2.0453383921069296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489-4DDA-8D0D-CF24362E33CC}"/>
                </c:ext>
              </c:extLst>
            </c:dLbl>
            <c:dLbl>
              <c:idx val="1"/>
              <c:layout>
                <c:manualLayout>
                  <c:x val="7.9309014944560524E-2"/>
                  <c:y val="-0.1675306428280624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89-4DDA-8D0D-CF24362E33CC}"/>
                </c:ext>
              </c:extLst>
            </c:dLbl>
            <c:dLbl>
              <c:idx val="2"/>
              <c:layout>
                <c:manualLayout>
                  <c:x val="6.07383362793937E-2"/>
                  <c:y val="0.10827646544181994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489-4DDA-8D0D-CF24362E33CC}"/>
                </c:ext>
              </c:extLst>
            </c:dLbl>
            <c:dLbl>
              <c:idx val="3"/>
              <c:layout>
                <c:manualLayout>
                  <c:x val="-0.10340028924955809"/>
                  <c:y val="-0.1353072945089784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pt-BR"/>
                </a:p>
              </c:txPr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6.3374149659863946E-2"/>
                      <c:h val="7.570974420276672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489-4DDA-8D0D-CF24362E33CC}"/>
                </c:ext>
              </c:extLst>
            </c:dLbl>
            <c:dLbl>
              <c:idx val="4"/>
              <c:layout>
                <c:manualLayout>
                  <c:x val="-3.6825539664684818E-2"/>
                  <c:y val="-0.1785009052086311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489-4DDA-8D0D-CF24362E33CC}"/>
                </c:ext>
              </c:extLst>
            </c:dLbl>
            <c:dLbl>
              <c:idx val="5"/>
              <c:layout>
                <c:manualLayout>
                  <c:x val="8.7904418197725348E-2"/>
                  <c:y val="4.2825636894398139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489-4DDA-8D0D-CF24362E33CC}"/>
                </c:ext>
              </c:extLst>
            </c:dLbl>
            <c:dLbl>
              <c:idx val="6"/>
              <c:layout>
                <c:manualLayout>
                  <c:x val="-7.3883202099737574E-2"/>
                  <c:y val="3.7109915715981073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489-4DDA-8D0D-CF24362E33CC}"/>
                </c:ext>
              </c:extLst>
            </c:dLbl>
            <c:spPr>
              <a:noFill/>
              <a:ln>
                <a:noFill/>
              </a:ln>
              <a:effectLst/>
            </c:spPr>
            <c:showPercent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Plan1!$A$3:$A$9</c:f>
              <c:strCache>
                <c:ptCount val="7"/>
                <c:pt idx="0">
                  <c:v>ATESTADOS MÉDICOS</c:v>
                </c:pt>
                <c:pt idx="1">
                  <c:v>ENFERMAGEM</c:v>
                </c:pt>
                <c:pt idx="2">
                  <c:v>MÉDICO</c:v>
                </c:pt>
                <c:pt idx="3">
                  <c:v>ODONTOLÓGICOS</c:v>
                </c:pt>
                <c:pt idx="4">
                  <c:v>PERÍCIAS MÉDICAS</c:v>
                </c:pt>
                <c:pt idx="5">
                  <c:v>PROTEC</c:v>
                </c:pt>
                <c:pt idx="6">
                  <c:v>SERVIÇO SOCIAL</c:v>
                </c:pt>
              </c:strCache>
            </c:strRef>
          </c:cat>
          <c:val>
            <c:numRef>
              <c:f>Plan1!$O$3:$O$9</c:f>
              <c:numCache>
                <c:formatCode>0.00</c:formatCode>
                <c:ptCount val="7"/>
                <c:pt idx="0">
                  <c:v>3.2141005702436498</c:v>
                </c:pt>
                <c:pt idx="1">
                  <c:v>22.965266977708655</c:v>
                </c:pt>
                <c:pt idx="2">
                  <c:v>55.05443234836703</c:v>
                </c:pt>
                <c:pt idx="3">
                  <c:v>12.493519958527735</c:v>
                </c:pt>
                <c:pt idx="4">
                  <c:v>3.4733022291342666</c:v>
                </c:pt>
                <c:pt idx="5">
                  <c:v>0.77760497667185069</c:v>
                </c:pt>
                <c:pt idx="6">
                  <c:v>2.0217729393468118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C489-4DDA-8D0D-CF24362E33CC}"/>
            </c:ext>
          </c:extLst>
        </c:ser>
        <c:dLbls>
          <c:showPercent val="1"/>
        </c:dLbls>
      </c:pie3DChart>
    </c:plotArea>
    <c:legend>
      <c:legendPos val="r"/>
      <c:layout/>
      <c:txPr>
        <a:bodyPr/>
        <a:lstStyle/>
        <a:p>
          <a:pPr rtl="0">
            <a:defRPr/>
          </a:pPr>
          <a:endParaRPr lang="pt-BR"/>
        </a:p>
      </c:txPr>
    </c:legend>
    <c:plotVisOnly val="1"/>
    <c:dispBlanksAs val="zero"/>
  </c:chart>
  <c:spPr>
    <a:solidFill>
      <a:schemeClr val="bg1"/>
    </a:solidFill>
    <a:ln>
      <a:solidFill>
        <a:srgbClr val="FF0000"/>
      </a:solidFill>
      <a:bevel/>
    </a:ln>
    <a:effectLst>
      <a:innerShdw blurRad="63500" dist="50800" dir="5400000">
        <a:prstClr val="black">
          <a:alpha val="50000"/>
        </a:prstClr>
      </a:inn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302" footer="0.314960620000003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10</xdr:row>
      <xdr:rowOff>47625</xdr:rowOff>
    </xdr:from>
    <xdr:to>
      <xdr:col>7</xdr:col>
      <xdr:colOff>95250</xdr:colOff>
      <xdr:row>26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200025</xdr:colOff>
      <xdr:row>10</xdr:row>
      <xdr:rowOff>76201</xdr:rowOff>
    </xdr:from>
    <xdr:to>
      <xdr:col>14</xdr:col>
      <xdr:colOff>600075</xdr:colOff>
      <xdr:row>26</xdr:row>
      <xdr:rowOff>123825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3"/>
  <sheetViews>
    <sheetView showGridLines="0" showRowColHeaders="0" tabSelected="1" workbookViewId="0">
      <selection activeCell="E4" sqref="E4"/>
    </sheetView>
  </sheetViews>
  <sheetFormatPr defaultRowHeight="15"/>
  <cols>
    <col min="1" max="1" width="19.7109375" customWidth="1"/>
  </cols>
  <sheetData>
    <row r="1" spans="1:17" ht="30" customHeight="1" thickBot="1">
      <c r="A1" s="18" t="s">
        <v>20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7" ht="15.75" thickBot="1">
      <c r="A2" s="15" t="s">
        <v>0</v>
      </c>
      <c r="B2" s="16" t="s">
        <v>21</v>
      </c>
      <c r="C2" s="16" t="s">
        <v>22</v>
      </c>
      <c r="D2" s="16" t="s">
        <v>1</v>
      </c>
      <c r="E2" s="16" t="s">
        <v>2</v>
      </c>
      <c r="F2" s="16" t="s">
        <v>3</v>
      </c>
      <c r="G2" s="16" t="s">
        <v>4</v>
      </c>
      <c r="H2" s="16" t="s">
        <v>5</v>
      </c>
      <c r="I2" s="16" t="s">
        <v>6</v>
      </c>
      <c r="J2" s="16" t="s">
        <v>7</v>
      </c>
      <c r="K2" s="16" t="s">
        <v>8</v>
      </c>
      <c r="L2" s="16" t="s">
        <v>9</v>
      </c>
      <c r="M2" s="16" t="s">
        <v>10</v>
      </c>
      <c r="N2" s="16" t="s">
        <v>11</v>
      </c>
      <c r="O2" s="17" t="s">
        <v>18</v>
      </c>
    </row>
    <row r="3" spans="1:17">
      <c r="A3" s="3" t="s">
        <v>14</v>
      </c>
      <c r="B3" s="5">
        <v>9</v>
      </c>
      <c r="C3" s="5">
        <v>18</v>
      </c>
      <c r="D3" s="5">
        <v>15</v>
      </c>
      <c r="E3" s="5">
        <v>20</v>
      </c>
      <c r="F3" s="5"/>
      <c r="G3" s="5"/>
      <c r="H3" s="5"/>
      <c r="I3" s="5"/>
      <c r="J3" s="5"/>
      <c r="K3" s="5"/>
      <c r="L3" s="5"/>
      <c r="M3" s="5"/>
      <c r="N3" s="7">
        <f t="shared" ref="N3:N9" si="0">SUM(B3:M3)</f>
        <v>62</v>
      </c>
      <c r="O3" s="10">
        <f>(N3/N$10)*100</f>
        <v>3.2141005702436498</v>
      </c>
      <c r="Q3" s="2"/>
    </row>
    <row r="4" spans="1:17">
      <c r="A4" s="4" t="s">
        <v>19</v>
      </c>
      <c r="B4" s="6">
        <v>0</v>
      </c>
      <c r="C4" s="6">
        <v>77</v>
      </c>
      <c r="D4" s="6">
        <v>116</v>
      </c>
      <c r="E4" s="6">
        <v>250</v>
      </c>
      <c r="F4" s="6"/>
      <c r="G4" s="6"/>
      <c r="H4" s="6"/>
      <c r="I4" s="6"/>
      <c r="J4" s="6"/>
      <c r="K4" s="6"/>
      <c r="L4" s="6"/>
      <c r="M4" s="6"/>
      <c r="N4" s="8">
        <f t="shared" si="0"/>
        <v>443</v>
      </c>
      <c r="O4" s="10">
        <f>(N4/N$10)*100</f>
        <v>22.965266977708655</v>
      </c>
      <c r="Q4" s="2"/>
    </row>
    <row r="5" spans="1:17">
      <c r="A5" s="4" t="s">
        <v>13</v>
      </c>
      <c r="B5" s="6">
        <v>70</v>
      </c>
      <c r="C5" s="6">
        <v>290</v>
      </c>
      <c r="D5" s="6">
        <v>325</v>
      </c>
      <c r="E5" s="6">
        <v>377</v>
      </c>
      <c r="F5" s="6"/>
      <c r="G5" s="6"/>
      <c r="H5" s="6"/>
      <c r="I5" s="6"/>
      <c r="J5" s="6"/>
      <c r="K5" s="6"/>
      <c r="L5" s="6"/>
      <c r="M5" s="6"/>
      <c r="N5" s="8">
        <f t="shared" si="0"/>
        <v>1062</v>
      </c>
      <c r="O5" s="10">
        <f t="shared" ref="O4:O10" si="1">(N5/N$10)*100</f>
        <v>55.05443234836703</v>
      </c>
      <c r="Q5" s="2"/>
    </row>
    <row r="6" spans="1:17">
      <c r="A6" s="4" t="s">
        <v>12</v>
      </c>
      <c r="B6" s="6">
        <v>37</v>
      </c>
      <c r="C6" s="6">
        <v>76</v>
      </c>
      <c r="D6" s="6">
        <v>71</v>
      </c>
      <c r="E6" s="6">
        <v>57</v>
      </c>
      <c r="F6" s="6"/>
      <c r="G6" s="6"/>
      <c r="H6" s="6"/>
      <c r="I6" s="6"/>
      <c r="J6" s="6"/>
      <c r="K6" s="6"/>
      <c r="L6" s="6"/>
      <c r="M6" s="6"/>
      <c r="N6" s="8">
        <f t="shared" si="0"/>
        <v>241</v>
      </c>
      <c r="O6" s="10">
        <f t="shared" si="1"/>
        <v>12.493519958527735</v>
      </c>
      <c r="Q6" s="2"/>
    </row>
    <row r="7" spans="1:17">
      <c r="A7" s="4" t="s">
        <v>15</v>
      </c>
      <c r="B7" s="6">
        <v>8</v>
      </c>
      <c r="C7" s="6">
        <v>24</v>
      </c>
      <c r="D7" s="6">
        <v>17</v>
      </c>
      <c r="E7" s="6">
        <v>18</v>
      </c>
      <c r="F7" s="6"/>
      <c r="G7" s="6"/>
      <c r="H7" s="6"/>
      <c r="I7" s="6"/>
      <c r="J7" s="6"/>
      <c r="K7" s="6"/>
      <c r="L7" s="6"/>
      <c r="M7" s="6"/>
      <c r="N7" s="8">
        <f t="shared" si="0"/>
        <v>67</v>
      </c>
      <c r="O7" s="10">
        <f t="shared" si="1"/>
        <v>3.4733022291342666</v>
      </c>
      <c r="Q7" s="2"/>
    </row>
    <row r="8" spans="1:17">
      <c r="A8" s="4" t="s">
        <v>17</v>
      </c>
      <c r="B8" s="6">
        <v>0</v>
      </c>
      <c r="C8" s="6">
        <v>7</v>
      </c>
      <c r="D8" s="6">
        <v>7</v>
      </c>
      <c r="E8" s="6">
        <v>1</v>
      </c>
      <c r="F8" s="6"/>
      <c r="G8" s="6"/>
      <c r="H8" s="6"/>
      <c r="I8" s="6"/>
      <c r="J8" s="6"/>
      <c r="K8" s="6"/>
      <c r="L8" s="6"/>
      <c r="M8" s="6"/>
      <c r="N8" s="8">
        <f t="shared" si="0"/>
        <v>15</v>
      </c>
      <c r="O8" s="10">
        <f t="shared" si="1"/>
        <v>0.77760497667185069</v>
      </c>
      <c r="Q8" s="2"/>
    </row>
    <row r="9" spans="1:17">
      <c r="A9" s="4" t="s">
        <v>16</v>
      </c>
      <c r="B9" s="6">
        <v>0</v>
      </c>
      <c r="C9" s="6">
        <v>12</v>
      </c>
      <c r="D9" s="6">
        <v>12</v>
      </c>
      <c r="E9" s="6">
        <v>15</v>
      </c>
      <c r="F9" s="6"/>
      <c r="G9" s="6"/>
      <c r="H9" s="6"/>
      <c r="I9" s="6"/>
      <c r="J9" s="6"/>
      <c r="K9" s="6"/>
      <c r="L9" s="6"/>
      <c r="M9" s="6"/>
      <c r="N9" s="8">
        <f t="shared" si="0"/>
        <v>39</v>
      </c>
      <c r="O9" s="10">
        <f t="shared" si="1"/>
        <v>2.0217729393468118</v>
      </c>
      <c r="Q9" s="2"/>
    </row>
    <row r="10" spans="1:17">
      <c r="A10" s="11" t="s">
        <v>11</v>
      </c>
      <c r="B10" s="12">
        <f>SUM(B3:B9)</f>
        <v>124</v>
      </c>
      <c r="C10" s="12">
        <f>SUM(C3:C9)</f>
        <v>504</v>
      </c>
      <c r="D10" s="12">
        <f t="shared" ref="D10:M10" si="2">SUM(D3:D9)</f>
        <v>563</v>
      </c>
      <c r="E10" s="12">
        <f t="shared" si="2"/>
        <v>738</v>
      </c>
      <c r="F10" s="12">
        <f t="shared" si="2"/>
        <v>0</v>
      </c>
      <c r="G10" s="12">
        <f t="shared" si="2"/>
        <v>0</v>
      </c>
      <c r="H10" s="12">
        <f t="shared" si="2"/>
        <v>0</v>
      </c>
      <c r="I10" s="12">
        <f t="shared" si="2"/>
        <v>0</v>
      </c>
      <c r="J10" s="12">
        <f t="shared" si="2"/>
        <v>0</v>
      </c>
      <c r="K10" s="12">
        <f t="shared" si="2"/>
        <v>0</v>
      </c>
      <c r="L10" s="12">
        <f t="shared" si="2"/>
        <v>0</v>
      </c>
      <c r="M10" s="12">
        <f t="shared" si="2"/>
        <v>0</v>
      </c>
      <c r="N10" s="13">
        <f>SUM(N3:N9)</f>
        <v>1929</v>
      </c>
      <c r="O10" s="14">
        <f t="shared" si="1"/>
        <v>100</v>
      </c>
      <c r="P10" s="1"/>
      <c r="Q10" s="2"/>
    </row>
    <row r="13" spans="1:17">
      <c r="D13" s="9"/>
    </row>
  </sheetData>
  <sortState ref="A2:M8">
    <sortCondition ref="A2"/>
  </sortState>
  <mergeCells count="1">
    <mergeCell ref="A1:O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2010-06-21T16:08:18Z</dcterms:created>
  <dcterms:modified xsi:type="dcterms:W3CDTF">2019-05-15T18:38:16Z</dcterms:modified>
</cp:coreProperties>
</file>