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181" i="1" l="1"/>
  <c r="M182" i="1"/>
  <c r="M183" i="1"/>
  <c r="M184" i="1" s="1"/>
  <c r="K181" i="1"/>
  <c r="K182" i="1"/>
  <c r="K183" i="1"/>
  <c r="K184" i="1" s="1"/>
  <c r="M180" i="1"/>
  <c r="K180" i="1"/>
  <c r="I181" i="1"/>
  <c r="I182" i="1"/>
  <c r="I183" i="1"/>
  <c r="I180" i="1"/>
  <c r="I184" i="1"/>
  <c r="C184" i="1"/>
  <c r="D184" i="1"/>
  <c r="E184" i="1"/>
  <c r="F184" i="1"/>
  <c r="G184" i="1"/>
  <c r="H184" i="1"/>
  <c r="J184" i="1"/>
  <c r="L184" i="1"/>
  <c r="B184" i="1"/>
  <c r="J175" i="1" l="1"/>
  <c r="L175" i="1"/>
  <c r="M159" i="1" s="1"/>
  <c r="C175" i="1"/>
  <c r="D175" i="1"/>
  <c r="E175" i="1"/>
  <c r="F175" i="1"/>
  <c r="G175" i="1"/>
  <c r="H175" i="1"/>
  <c r="I160" i="1" s="1"/>
  <c r="B175" i="1"/>
  <c r="K160" i="1"/>
  <c r="M158" i="1"/>
  <c r="M165" i="1"/>
  <c r="M170" i="1"/>
  <c r="M172" i="1"/>
  <c r="K159" i="1"/>
  <c r="K167" i="1"/>
  <c r="K171" i="1"/>
  <c r="I162" i="1"/>
  <c r="I172" i="1" l="1"/>
  <c r="I161" i="1"/>
  <c r="I167" i="1"/>
  <c r="I166" i="1"/>
  <c r="M164" i="1"/>
  <c r="M169" i="1"/>
  <c r="M161" i="1"/>
  <c r="M157" i="1"/>
  <c r="M174" i="1"/>
  <c r="M166" i="1"/>
  <c r="M160" i="1"/>
  <c r="I171" i="1"/>
  <c r="I157" i="1"/>
  <c r="I170" i="1"/>
  <c r="I164" i="1"/>
  <c r="I159" i="1"/>
  <c r="I174" i="1"/>
  <c r="I168" i="1"/>
  <c r="I163" i="1"/>
  <c r="I158" i="1"/>
  <c r="K163" i="1"/>
  <c r="K174" i="1"/>
  <c r="K170" i="1"/>
  <c r="K166" i="1"/>
  <c r="K162" i="1"/>
  <c r="K158" i="1"/>
  <c r="K173" i="1"/>
  <c r="K169" i="1"/>
  <c r="K165" i="1"/>
  <c r="K161" i="1"/>
  <c r="I173" i="1"/>
  <c r="I169" i="1"/>
  <c r="I165" i="1"/>
  <c r="K157" i="1"/>
  <c r="K172" i="1"/>
  <c r="K168" i="1"/>
  <c r="K164" i="1"/>
  <c r="M173" i="1"/>
  <c r="M168" i="1"/>
  <c r="M162" i="1"/>
  <c r="M171" i="1"/>
  <c r="M167" i="1"/>
  <c r="M163" i="1"/>
  <c r="K146" i="1"/>
  <c r="L153" i="1"/>
  <c r="M140" i="1" s="1"/>
  <c r="J153" i="1"/>
  <c r="K143" i="1" s="1"/>
  <c r="H153" i="1"/>
  <c r="I140" i="1" s="1"/>
  <c r="G153" i="1"/>
  <c r="F153" i="1"/>
  <c r="E153" i="1"/>
  <c r="D153" i="1"/>
  <c r="C153" i="1"/>
  <c r="B153" i="1"/>
  <c r="I143" i="1" l="1"/>
  <c r="I151" i="1"/>
  <c r="K150" i="1"/>
  <c r="K140" i="1"/>
  <c r="I146" i="1"/>
  <c r="K145" i="1"/>
  <c r="K152" i="1"/>
  <c r="K141" i="1"/>
  <c r="M143" i="1"/>
  <c r="I147" i="1"/>
  <c r="K139" i="1"/>
  <c r="K148" i="1"/>
  <c r="K142" i="1"/>
  <c r="M147" i="1"/>
  <c r="I175" i="1"/>
  <c r="I150" i="1"/>
  <c r="I142" i="1"/>
  <c r="K149" i="1"/>
  <c r="K144" i="1"/>
  <c r="M151" i="1"/>
  <c r="M175" i="1"/>
  <c r="K175" i="1"/>
  <c r="M139" i="1"/>
  <c r="M150" i="1"/>
  <c r="M146" i="1"/>
  <c r="M142" i="1"/>
  <c r="I139" i="1"/>
  <c r="I149" i="1"/>
  <c r="I145" i="1"/>
  <c r="I141" i="1"/>
  <c r="M149" i="1"/>
  <c r="M145" i="1"/>
  <c r="M141" i="1"/>
  <c r="I152" i="1"/>
  <c r="I148" i="1"/>
  <c r="I144" i="1"/>
  <c r="K151" i="1"/>
  <c r="K147" i="1"/>
  <c r="M152" i="1"/>
  <c r="M148" i="1"/>
  <c r="M144" i="1"/>
  <c r="D15" i="4"/>
  <c r="L135" i="1"/>
  <c r="M132" i="1" s="1"/>
  <c r="J135" i="1"/>
  <c r="K133" i="1" s="1"/>
  <c r="C135" i="1"/>
  <c r="D135" i="1"/>
  <c r="E135" i="1"/>
  <c r="F135" i="1"/>
  <c r="G135" i="1"/>
  <c r="H135" i="1"/>
  <c r="I120" i="1" s="1"/>
  <c r="B135" i="1"/>
  <c r="M119" i="1" l="1"/>
  <c r="M123" i="1"/>
  <c r="M129" i="1"/>
  <c r="K153" i="1"/>
  <c r="I153" i="1"/>
  <c r="M153" i="1"/>
  <c r="M120" i="1"/>
  <c r="M125" i="1"/>
  <c r="M130" i="1"/>
  <c r="M117" i="1"/>
  <c r="M121" i="1"/>
  <c r="M126" i="1"/>
  <c r="M133" i="1"/>
  <c r="M118" i="1"/>
  <c r="M122" i="1"/>
  <c r="M127" i="1"/>
  <c r="M134" i="1"/>
  <c r="M131" i="1"/>
  <c r="K122" i="1"/>
  <c r="K126" i="1"/>
  <c r="I126" i="1"/>
  <c r="I122" i="1"/>
  <c r="I134" i="1"/>
  <c r="I130" i="1"/>
  <c r="K118" i="1"/>
  <c r="K134" i="1"/>
  <c r="M124" i="1"/>
  <c r="M128" i="1"/>
  <c r="K130" i="1"/>
  <c r="K120" i="1"/>
  <c r="K124" i="1"/>
  <c r="K128" i="1"/>
  <c r="K132" i="1"/>
  <c r="K119" i="1"/>
  <c r="K123" i="1"/>
  <c r="K127" i="1"/>
  <c r="K131" i="1"/>
  <c r="K117" i="1"/>
  <c r="K121" i="1"/>
  <c r="K125" i="1"/>
  <c r="K129" i="1"/>
  <c r="I118" i="1"/>
  <c r="I128" i="1"/>
  <c r="I117" i="1"/>
  <c r="I131" i="1"/>
  <c r="I127" i="1"/>
  <c r="I123" i="1"/>
  <c r="I119" i="1"/>
  <c r="I133" i="1"/>
  <c r="I129" i="1"/>
  <c r="I125" i="1"/>
  <c r="I121" i="1"/>
  <c r="I132" i="1"/>
  <c r="I124" i="1"/>
  <c r="D14" i="4"/>
  <c r="J113" i="1"/>
  <c r="K102" i="1" s="1"/>
  <c r="L113" i="1"/>
  <c r="M98" i="1" s="1"/>
  <c r="I98" i="1"/>
  <c r="C113" i="1"/>
  <c r="D113" i="1"/>
  <c r="E113" i="1"/>
  <c r="F113" i="1"/>
  <c r="G113" i="1"/>
  <c r="H113" i="1"/>
  <c r="I102" i="1" s="1"/>
  <c r="B113" i="1"/>
  <c r="M135" i="1" l="1"/>
  <c r="I108" i="1"/>
  <c r="K135" i="1"/>
  <c r="I105" i="1"/>
  <c r="I100" i="1"/>
  <c r="I112" i="1"/>
  <c r="I104" i="1"/>
  <c r="K105" i="1"/>
  <c r="I109" i="1"/>
  <c r="I101" i="1"/>
  <c r="I135" i="1"/>
  <c r="I111" i="1"/>
  <c r="I107" i="1"/>
  <c r="I103" i="1"/>
  <c r="I99" i="1"/>
  <c r="K101" i="1"/>
  <c r="I110" i="1"/>
  <c r="I106" i="1"/>
  <c r="M109" i="1"/>
  <c r="M105" i="1"/>
  <c r="M101" i="1"/>
  <c r="M112" i="1"/>
  <c r="M108" i="1"/>
  <c r="M104" i="1"/>
  <c r="M100" i="1"/>
  <c r="M111" i="1"/>
  <c r="M107" i="1"/>
  <c r="M103" i="1"/>
  <c r="M99" i="1"/>
  <c r="M110" i="1"/>
  <c r="M106" i="1"/>
  <c r="M102" i="1"/>
  <c r="K109" i="1"/>
  <c r="K98" i="1"/>
  <c r="K112" i="1"/>
  <c r="K108" i="1"/>
  <c r="K104" i="1"/>
  <c r="K100" i="1"/>
  <c r="K111" i="1"/>
  <c r="K107" i="1"/>
  <c r="K103" i="1"/>
  <c r="K99" i="1"/>
  <c r="K110" i="1"/>
  <c r="K106" i="1"/>
  <c r="D13" i="4"/>
  <c r="L94" i="1"/>
  <c r="J94" i="1"/>
  <c r="C94" i="1"/>
  <c r="D94" i="1"/>
  <c r="E94" i="1"/>
  <c r="F94" i="1"/>
  <c r="G94" i="1"/>
  <c r="H94" i="1"/>
  <c r="I92" i="1" s="1"/>
  <c r="B94" i="1"/>
  <c r="D12" i="4"/>
  <c r="I113" i="1" l="1"/>
  <c r="M113" i="1"/>
  <c r="I91" i="1"/>
  <c r="K113" i="1"/>
  <c r="I90" i="1"/>
  <c r="I93" i="1"/>
  <c r="I89" i="1"/>
  <c r="I88" i="1"/>
  <c r="L84" i="1"/>
  <c r="J84" i="1"/>
  <c r="K79" i="1" s="1"/>
  <c r="H84" i="1"/>
  <c r="I73" i="1" s="1"/>
  <c r="G84" i="1"/>
  <c r="F84" i="1"/>
  <c r="E84" i="1"/>
  <c r="D84" i="1"/>
  <c r="C84" i="1"/>
  <c r="B84" i="1"/>
  <c r="K83" i="1" l="1"/>
  <c r="K77" i="1"/>
  <c r="K72" i="1"/>
  <c r="I82" i="1"/>
  <c r="K73" i="1"/>
  <c r="I78" i="1"/>
  <c r="K81" i="1"/>
  <c r="I94" i="1"/>
  <c r="I74" i="1"/>
  <c r="M90" i="1"/>
  <c r="M91" i="1"/>
  <c r="M92" i="1"/>
  <c r="M88" i="1"/>
  <c r="M89" i="1"/>
  <c r="M93" i="1"/>
  <c r="I72" i="1"/>
  <c r="I80" i="1"/>
  <c r="I76" i="1"/>
  <c r="M80" i="1"/>
  <c r="M76" i="1"/>
  <c r="K89" i="1"/>
  <c r="K93" i="1"/>
  <c r="K90" i="1"/>
  <c r="K91" i="1"/>
  <c r="K92" i="1"/>
  <c r="K88" i="1"/>
  <c r="I83" i="1"/>
  <c r="I79" i="1"/>
  <c r="I75" i="1"/>
  <c r="M72" i="1"/>
  <c r="K80" i="1"/>
  <c r="K76" i="1"/>
  <c r="M83" i="1"/>
  <c r="M79" i="1"/>
  <c r="M75" i="1"/>
  <c r="K75" i="1"/>
  <c r="M82" i="1"/>
  <c r="M78" i="1"/>
  <c r="M74" i="1"/>
  <c r="I81" i="1"/>
  <c r="I77" i="1"/>
  <c r="K82" i="1"/>
  <c r="K78" i="1"/>
  <c r="K74" i="1"/>
  <c r="M81" i="1"/>
  <c r="M77" i="1"/>
  <c r="M73" i="1"/>
  <c r="D11" i="4"/>
  <c r="D10" i="4"/>
  <c r="L68" i="1"/>
  <c r="M56" i="1" s="1"/>
  <c r="J68" i="1"/>
  <c r="K54" i="1" s="1"/>
  <c r="H68" i="1"/>
  <c r="I56" i="1" s="1"/>
  <c r="F68" i="1"/>
  <c r="G68" i="1"/>
  <c r="E68" i="1"/>
  <c r="D68" i="1"/>
  <c r="B68" i="1"/>
  <c r="C68" i="1"/>
  <c r="K84" i="1" l="1"/>
  <c r="I84" i="1"/>
  <c r="I67" i="1"/>
  <c r="I58" i="1"/>
  <c r="I66" i="1"/>
  <c r="I55" i="1"/>
  <c r="I63" i="1"/>
  <c r="M84" i="1"/>
  <c r="K94" i="1"/>
  <c r="I53" i="1"/>
  <c r="I59" i="1"/>
  <c r="M94" i="1"/>
  <c r="K67" i="1"/>
  <c r="K61" i="1"/>
  <c r="K56" i="1"/>
  <c r="K65" i="1"/>
  <c r="K60" i="1"/>
  <c r="K55" i="1"/>
  <c r="K64" i="1"/>
  <c r="K59" i="1"/>
  <c r="K53" i="1"/>
  <c r="I62" i="1"/>
  <c r="I54" i="1"/>
  <c r="K63" i="1"/>
  <c r="K57" i="1"/>
  <c r="M67" i="1"/>
  <c r="M63" i="1"/>
  <c r="M59" i="1"/>
  <c r="M55" i="1"/>
  <c r="M66" i="1"/>
  <c r="M62" i="1"/>
  <c r="M58" i="1"/>
  <c r="M54" i="1"/>
  <c r="I65" i="1"/>
  <c r="I61" i="1"/>
  <c r="I57" i="1"/>
  <c r="M65" i="1"/>
  <c r="M61" i="1"/>
  <c r="M57" i="1"/>
  <c r="M53" i="1"/>
  <c r="I64" i="1"/>
  <c r="I60" i="1"/>
  <c r="K66" i="1"/>
  <c r="K62" i="1"/>
  <c r="K58" i="1"/>
  <c r="M64" i="1"/>
  <c r="M60" i="1"/>
  <c r="E49" i="1"/>
  <c r="B49" i="1"/>
  <c r="L49" i="1"/>
  <c r="M40" i="1" s="1"/>
  <c r="J49" i="1"/>
  <c r="K42" i="1" s="1"/>
  <c r="H49" i="1"/>
  <c r="I42" i="1" s="1"/>
  <c r="G49" i="1"/>
  <c r="F49" i="1"/>
  <c r="D49" i="1"/>
  <c r="C49" i="1"/>
  <c r="D9" i="4"/>
  <c r="D20" i="4" s="1"/>
  <c r="L34" i="1"/>
  <c r="M27" i="1" s="1"/>
  <c r="J34" i="1"/>
  <c r="K26" i="1" s="1"/>
  <c r="H34" i="1"/>
  <c r="I27" i="1" s="1"/>
  <c r="G34" i="1"/>
  <c r="F34" i="1"/>
  <c r="E34" i="1"/>
  <c r="D34" i="1"/>
  <c r="C34" i="1"/>
  <c r="B34" i="1"/>
  <c r="C20" i="4"/>
  <c r="E20" i="4"/>
  <c r="B20" i="4"/>
  <c r="D8" i="4"/>
  <c r="C21" i="1"/>
  <c r="D21" i="1"/>
  <c r="E21" i="1"/>
  <c r="F21" i="1"/>
  <c r="G21" i="1"/>
  <c r="H21" i="1"/>
  <c r="I13" i="1" s="1"/>
  <c r="J21" i="1"/>
  <c r="K12" i="1" s="1"/>
  <c r="L21" i="1"/>
  <c r="M13" i="1" s="1"/>
  <c r="B21" i="1"/>
  <c r="I6" i="1"/>
  <c r="K6" i="1"/>
  <c r="M6" i="1"/>
  <c r="D7" i="4"/>
  <c r="D19" i="4" s="1"/>
  <c r="B19" i="4"/>
  <c r="C19" i="4"/>
  <c r="E19" i="4"/>
  <c r="I39" i="1" l="1"/>
  <c r="I48" i="1"/>
  <c r="I68" i="1"/>
  <c r="I47" i="1"/>
  <c r="I43" i="1"/>
  <c r="I38" i="1"/>
  <c r="I41" i="1"/>
  <c r="K68" i="1"/>
  <c r="I44" i="1"/>
  <c r="M39" i="1"/>
  <c r="M68" i="1"/>
  <c r="M38" i="1"/>
  <c r="M47" i="1"/>
  <c r="I45" i="1"/>
  <c r="I40" i="1"/>
  <c r="M43" i="1"/>
  <c r="K45" i="1"/>
  <c r="K41" i="1"/>
  <c r="K48" i="1"/>
  <c r="K44" i="1"/>
  <c r="K40" i="1"/>
  <c r="M46" i="1"/>
  <c r="M42" i="1"/>
  <c r="K47" i="1"/>
  <c r="K43" i="1"/>
  <c r="K39" i="1"/>
  <c r="M45" i="1"/>
  <c r="M41" i="1"/>
  <c r="I46" i="1"/>
  <c r="K38" i="1"/>
  <c r="K46" i="1"/>
  <c r="M48" i="1"/>
  <c r="M44" i="1"/>
  <c r="I25" i="1"/>
  <c r="I30" i="1"/>
  <c r="I26" i="1"/>
  <c r="M32" i="1"/>
  <c r="M28" i="1"/>
  <c r="I32" i="1"/>
  <c r="I28" i="1"/>
  <c r="M25" i="1"/>
  <c r="M30" i="1"/>
  <c r="K33" i="1"/>
  <c r="K31" i="1"/>
  <c r="K29" i="1"/>
  <c r="K27" i="1"/>
  <c r="M26" i="1"/>
  <c r="I33" i="1"/>
  <c r="I31" i="1"/>
  <c r="I29" i="1"/>
  <c r="K25" i="1"/>
  <c r="K32" i="1"/>
  <c r="K30" i="1"/>
  <c r="K28" i="1"/>
  <c r="M33" i="1"/>
  <c r="M31" i="1"/>
  <c r="M29" i="1"/>
  <c r="I20" i="1"/>
  <c r="I16" i="1"/>
  <c r="I12" i="1"/>
  <c r="I18" i="1"/>
  <c r="I14" i="1"/>
  <c r="M11" i="1"/>
  <c r="K19" i="1"/>
  <c r="K17" i="1"/>
  <c r="K15" i="1"/>
  <c r="K13" i="1"/>
  <c r="M20" i="1"/>
  <c r="M18" i="1"/>
  <c r="M16" i="1"/>
  <c r="M14" i="1"/>
  <c r="M12" i="1"/>
  <c r="I5" i="1"/>
  <c r="I11" i="1"/>
  <c r="I19" i="1"/>
  <c r="I17" i="1"/>
  <c r="I15" i="1"/>
  <c r="K11" i="1"/>
  <c r="K20" i="1"/>
  <c r="K18" i="1"/>
  <c r="K16" i="1"/>
  <c r="K14" i="1"/>
  <c r="M19" i="1"/>
  <c r="M17" i="1"/>
  <c r="M15" i="1"/>
  <c r="K5" i="1"/>
  <c r="M5" i="1"/>
  <c r="I34" i="1" l="1"/>
  <c r="I49" i="1"/>
  <c r="K49" i="1"/>
  <c r="M49" i="1"/>
  <c r="M34" i="1"/>
  <c r="K34" i="1"/>
  <c r="M21" i="1"/>
  <c r="K21" i="1"/>
  <c r="I21" i="1"/>
</calcChain>
</file>

<file path=xl/sharedStrings.xml><?xml version="1.0" encoding="utf-8"?>
<sst xmlns="http://schemas.openxmlformats.org/spreadsheetml/2006/main" count="376" uniqueCount="73">
  <si>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</si>
  <si>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</si>
  <si>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</si>
  <si>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</si>
  <si>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</si>
  <si>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</si>
  <si>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</si>
  <si>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</si>
  <si>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</si>
  <si>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</si>
  <si>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</si>
  <si>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</si>
  <si>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</si>
  <si>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</si>
  <si>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</si>
  <si>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</si>
  <si>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</si>
  <si>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</si>
  <si>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</si>
  <si>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</si>
  <si>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</si>
  <si>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</si>
  <si>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</si>
  <si>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</si>
  <si>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</si>
  <si>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</si>
  <si>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</si>
  <si>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</si>
  <si>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</si>
  <si>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</si>
  <si>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</si>
  <si>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</si>
  <si>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</si>
  <si>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</si>
  <si>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</si>
  <si>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</si>
  <si>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</si>
  <si>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</si>
  <si>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</si>
  <si>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</si>
  <si>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</si>
  <si>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</si>
  <si>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</si>
  <si>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</si>
  <si>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</si>
  <si>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</si>
  <si>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</si>
  <si>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</si>
  <si>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</si>
  <si>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</si>
  <si>
    <t>Mês: Abr / 2016</t>
  </si>
  <si>
    <t xml:space="preserve">DIRETORIA DE CONTROLE DE ATOS DE PESSOAL - DAP </t>
  </si>
  <si>
    <t xml:space="preserve">DIRETORIA DE GESTÃO DE PESSOAS (DGP) - DGP </t>
  </si>
  <si>
    <t xml:space="preserve">DIRETORIA DE INFORMÁTICA - DIN </t>
  </si>
  <si>
    <t xml:space="preserve">Gab Cons Herneus Joao de Nadal - GAC Herneus Joao de Nadal </t>
  </si>
  <si>
    <t xml:space="preserve">PRESIDÊNCIA (GAP) - ICON </t>
  </si>
  <si>
    <t>Mês: Maio / 2016</t>
  </si>
  <si>
    <t xml:space="preserve">DIR. DE PLANEJ. E PROJ. ESPECIAIS - DPE </t>
  </si>
  <si>
    <t xml:space="preserve">DIRETORIA GERAL DE CONTROLE EXTERNO (DGCE) - DGCE </t>
  </si>
  <si>
    <t xml:space="preserve">DIRETORIA GERAL DE PLANEJAMENTO E ADMINISTRAÇÃO (DGPA) - DGPA </t>
  </si>
  <si>
    <t>Mês: Junho / 2016</t>
  </si>
  <si>
    <t xml:space="preserve">SECRETARIA GERAL - SEG </t>
  </si>
  <si>
    <t xml:space="preserve">VICE PRESIDÊNCIA - GAP/VICE PRESIDÊNCIA </t>
  </si>
  <si>
    <t>Mês: Julho / 2016</t>
  </si>
  <si>
    <t>Mês: Agosto / 2016</t>
  </si>
  <si>
    <t xml:space="preserve">CONSULTORIA GERAL - COG </t>
  </si>
  <si>
    <t xml:space="preserve">Gab Conselheiro - Luiz Eduardo Cherem - GAC Luiz Eduardo Cherem </t>
  </si>
  <si>
    <t>Mês: Setembro / 2016</t>
  </si>
  <si>
    <t xml:space="preserve">PRESIDÊNCIA (GAP) - OUVI - GAP/OUVI </t>
  </si>
  <si>
    <t>Mês: Outubro / 2016</t>
  </si>
  <si>
    <t>Mês: Novembro / 2016</t>
  </si>
  <si>
    <t xml:space="preserve">GAB. DO PRESIDENTE - GAP </t>
  </si>
  <si>
    <t>Mês: Dezembro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</si>
</sst>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Setembro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3">
                  <c:v>81.5</c:v>
                </c:pt>
                <c:pt idx="4">
                  <c:v>93</c:v>
                </c:pt>
                <c:pt idx="5">
                  <c:v>51</c:v>
                </c:pt>
                <c:pt idx="6">
                  <c:v>87</c:v>
                </c:pt>
                <c:pt idx="7">
                  <c:v>93</c:v>
                </c:pt>
                <c:pt idx="8">
                  <c:v>62</c:v>
                </c:pt>
                <c:pt idx="12">
                  <c:v>71.388888888888886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3">
                  <c:v>53.5</c:v>
                </c:pt>
                <c:pt idx="4">
                  <c:v>87</c:v>
                </c:pt>
                <c:pt idx="5">
                  <c:v>54</c:v>
                </c:pt>
                <c:pt idx="6">
                  <c:v>32</c:v>
                </c:pt>
                <c:pt idx="7">
                  <c:v>61.5</c:v>
                </c:pt>
                <c:pt idx="8">
                  <c:v>99</c:v>
                </c:pt>
                <c:pt idx="12">
                  <c:v>49.833333333333336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96112"/>
        <c:axId val="80296672"/>
      </c:lineChart>
      <c:catAx>
        <c:axId val="8029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296672"/>
        <c:crosses val="autoZero"/>
        <c:auto val="1"/>
        <c:lblAlgn val="ctr"/>
        <c:lblOffset val="100"/>
        <c:noMultiLvlLbl val="0"/>
      </c:catAx>
      <c:valAx>
        <c:axId val="802966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29611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Setembro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_(* #,##0.00_);_(* \(#,##0.00\);_(* "-"??_);_(@_)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8">
                  <c:v>58606.55</c:v>
                </c:pt>
                <c:pt idx="9">
                  <c:v>99738.85</c:v>
                </c:pt>
                <c:pt idx="10">
                  <c:v>60173.02</c:v>
                </c:pt>
                <c:pt idx="11">
                  <c:v>41796.400000000001</c:v>
                </c:pt>
                <c:pt idx="12">
                  <c:v>64888.4</c:v>
                </c:pt>
                <c:pt idx="13">
                  <c:v>84686.42</c:v>
                </c:pt>
                <c:pt idx="17">
                  <c:v>57540.543333333342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355616"/>
        <c:axId val="181356176"/>
        <c:axId val="0"/>
      </c:bar3DChart>
      <c:catAx>
        <c:axId val="18135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181356176"/>
        <c:crosses val="autoZero"/>
        <c:auto val="1"/>
        <c:lblAlgn val="ctr"/>
        <c:lblOffset val="100"/>
        <c:noMultiLvlLbl val="0"/>
      </c:catAx>
      <c:valAx>
        <c:axId val="1813561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813556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topLeftCell="A160" workbookViewId="0">
      <selection activeCell="G187" sqref="G187"/>
    </sheetView>
  </sheetViews>
  <sheetFormatPr defaultRowHeight="15" x14ac:dyDescent="0.25"/>
  <cols>
    <col min="1" max="1" width="57.710937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" customFormat="1" ht="22.5" customHeight="1" thickBot="1" x14ac:dyDescent="0.3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6" t="s">
        <v>0</v>
      </c>
      <c r="B3" s="38" t="s">
        <v>1</v>
      </c>
      <c r="C3" s="38"/>
      <c r="D3" s="38"/>
      <c r="E3" s="38" t="s">
        <v>2</v>
      </c>
      <c r="F3" s="38"/>
      <c r="G3" s="38"/>
      <c r="H3" s="38" t="s">
        <v>3</v>
      </c>
      <c r="I3" s="38"/>
      <c r="J3" s="38"/>
      <c r="K3" s="38"/>
      <c r="L3" s="38"/>
      <c r="M3" s="39"/>
    </row>
    <row r="4" spans="1:13" ht="27.75" customHeight="1" thickBot="1" x14ac:dyDescent="0.3">
      <c r="A4" s="37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 x14ac:dyDescent="0.25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 x14ac:dyDescent="0.3">
      <c r="A8" s="35" t="s">
        <v>36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36" t="s">
        <v>0</v>
      </c>
      <c r="B9" s="38" t="s">
        <v>1</v>
      </c>
      <c r="C9" s="38"/>
      <c r="D9" s="38"/>
      <c r="E9" s="38" t="s">
        <v>2</v>
      </c>
      <c r="F9" s="38"/>
      <c r="G9" s="38"/>
      <c r="H9" s="38" t="s">
        <v>3</v>
      </c>
      <c r="I9" s="38"/>
      <c r="J9" s="38"/>
      <c r="K9" s="38"/>
      <c r="L9" s="38"/>
      <c r="M9" s="39"/>
    </row>
    <row r="10" spans="1:13" ht="27.75" customHeight="1" thickBot="1" x14ac:dyDescent="0.3">
      <c r="A10" s="37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 x14ac:dyDescent="0.25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 x14ac:dyDescent="0.25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 x14ac:dyDescent="0.25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 x14ac:dyDescent="0.25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 x14ac:dyDescent="0.25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 x14ac:dyDescent="0.25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 x14ac:dyDescent="0.25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 x14ac:dyDescent="0.25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 x14ac:dyDescent="0.25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 x14ac:dyDescent="0.3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 x14ac:dyDescent="0.3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 x14ac:dyDescent="0.3">
      <c r="A22" s="35" t="s">
        <v>46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36" t="s">
        <v>0</v>
      </c>
      <c r="B23" s="38" t="s">
        <v>1</v>
      </c>
      <c r="C23" s="38"/>
      <c r="D23" s="38"/>
      <c r="E23" s="38" t="s">
        <v>2</v>
      </c>
      <c r="F23" s="38"/>
      <c r="G23" s="38"/>
      <c r="H23" s="38" t="s">
        <v>3</v>
      </c>
      <c r="I23" s="38"/>
      <c r="J23" s="38"/>
      <c r="K23" s="38"/>
      <c r="L23" s="38"/>
      <c r="M23" s="39"/>
    </row>
    <row r="24" spans="1:13" ht="27.75" customHeight="1" thickBot="1" x14ac:dyDescent="0.3">
      <c r="A24" s="37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 x14ac:dyDescent="0.25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 x14ac:dyDescent="0.25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 x14ac:dyDescent="0.25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 x14ac:dyDescent="0.25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 x14ac:dyDescent="0.25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 x14ac:dyDescent="0.25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 x14ac:dyDescent="0.25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 x14ac:dyDescent="0.25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 x14ac:dyDescent="0.3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 x14ac:dyDescent="0.3">
      <c r="A34" s="8" t="s">
        <v>3</v>
      </c>
      <c r="B34" s="30">
        <f t="shared" ref="B34:M34" si="7">SUM(B25:B33)</f>
        <v>89</v>
      </c>
      <c r="C34" s="9">
        <f t="shared" si="7"/>
        <v>20</v>
      </c>
      <c r="D34" s="26">
        <f t="shared" si="7"/>
        <v>31028.399999999998</v>
      </c>
      <c r="E34" s="9">
        <f t="shared" si="7"/>
        <v>25</v>
      </c>
      <c r="F34" s="9">
        <f t="shared" si="7"/>
        <v>9</v>
      </c>
      <c r="G34" s="26">
        <f t="shared" si="7"/>
        <v>22434.23</v>
      </c>
      <c r="H34" s="9">
        <f t="shared" si="7"/>
        <v>114</v>
      </c>
      <c r="I34" s="30">
        <f t="shared" si="7"/>
        <v>100</v>
      </c>
      <c r="J34" s="9">
        <f t="shared" si="7"/>
        <v>29</v>
      </c>
      <c r="K34" s="30">
        <f t="shared" si="7"/>
        <v>100.00000000000001</v>
      </c>
      <c r="L34" s="26">
        <f t="shared" si="7"/>
        <v>53462.630000000005</v>
      </c>
      <c r="M34" s="30">
        <f t="shared" si="7"/>
        <v>100</v>
      </c>
    </row>
    <row r="35" spans="1:13" s="3" customFormat="1" ht="22.5" customHeight="1" thickBot="1" x14ac:dyDescent="0.3">
      <c r="A35" s="35" t="s">
        <v>50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36" t="s">
        <v>0</v>
      </c>
      <c r="B36" s="38" t="s">
        <v>1</v>
      </c>
      <c r="C36" s="38"/>
      <c r="D36" s="38"/>
      <c r="E36" s="38" t="s">
        <v>2</v>
      </c>
      <c r="F36" s="38"/>
      <c r="G36" s="38"/>
      <c r="H36" s="38" t="s">
        <v>3</v>
      </c>
      <c r="I36" s="38"/>
      <c r="J36" s="38"/>
      <c r="K36" s="38"/>
      <c r="L36" s="38"/>
      <c r="M36" s="39"/>
    </row>
    <row r="37" spans="1:13" ht="27.75" customHeight="1" thickBot="1" x14ac:dyDescent="0.3">
      <c r="A37" s="37"/>
      <c r="B37" s="4" t="s">
        <v>4</v>
      </c>
      <c r="C37" s="4" t="s">
        <v>5</v>
      </c>
      <c r="D37" s="5" t="s">
        <v>6</v>
      </c>
      <c r="E37" s="4" t="s">
        <v>4</v>
      </c>
      <c r="F37" s="4" t="s">
        <v>5</v>
      </c>
      <c r="G37" s="6" t="s">
        <v>6</v>
      </c>
      <c r="H37" s="4" t="s">
        <v>4</v>
      </c>
      <c r="I37" s="4" t="s">
        <v>7</v>
      </c>
      <c r="J37" s="4" t="s">
        <v>5</v>
      </c>
      <c r="K37" s="4" t="s">
        <v>7</v>
      </c>
      <c r="L37" s="6" t="s">
        <v>6</v>
      </c>
      <c r="M37" s="7" t="s">
        <v>7</v>
      </c>
    </row>
    <row r="38" spans="1:13" x14ac:dyDescent="0.25">
      <c r="A38" s="1" t="s">
        <v>37</v>
      </c>
      <c r="B38" s="29">
        <v>25.5</v>
      </c>
      <c r="C38" s="29">
        <v>6</v>
      </c>
      <c r="D38" s="2">
        <v>7803</v>
      </c>
      <c r="E38" s="29">
        <v>14.5</v>
      </c>
      <c r="F38" s="24">
        <v>5</v>
      </c>
      <c r="G38" s="2">
        <v>5827</v>
      </c>
      <c r="H38" s="29">
        <v>40</v>
      </c>
      <c r="I38" s="31">
        <f>(H38/H$49)*100</f>
        <v>29.629629629629626</v>
      </c>
      <c r="J38" s="25">
        <v>11</v>
      </c>
      <c r="K38" s="31">
        <f>(J38/J$49)*100</f>
        <v>28.205128205128204</v>
      </c>
      <c r="L38" s="28">
        <v>13630</v>
      </c>
      <c r="M38" s="31">
        <f>(L38/L$49)*100</f>
        <v>23.256786144210842</v>
      </c>
    </row>
    <row r="39" spans="1:13" x14ac:dyDescent="0.25">
      <c r="A39" s="1" t="s">
        <v>38</v>
      </c>
      <c r="B39" s="29">
        <v>10</v>
      </c>
      <c r="C39" s="29">
        <v>2</v>
      </c>
      <c r="D39" s="2">
        <v>3672</v>
      </c>
      <c r="E39" s="29">
        <v>10.5</v>
      </c>
      <c r="F39" s="24">
        <v>3</v>
      </c>
      <c r="G39" s="2">
        <v>3855.6</v>
      </c>
      <c r="H39" s="29">
        <v>20.5</v>
      </c>
      <c r="I39" s="31">
        <f t="shared" ref="I39:I48" si="8">(H39/H$49)*100</f>
        <v>15.185185185185185</v>
      </c>
      <c r="J39" s="25">
        <v>5</v>
      </c>
      <c r="K39" s="31">
        <f t="shared" ref="K39:K48" si="9">(J39/J$49)*100</f>
        <v>12.820512820512819</v>
      </c>
      <c r="L39" s="28">
        <v>7527.6</v>
      </c>
      <c r="M39" s="31">
        <f t="shared" ref="M39:M48" si="10">(L39/L$49)*100</f>
        <v>12.844298120261302</v>
      </c>
    </row>
    <row r="40" spans="1:13" x14ac:dyDescent="0.25">
      <c r="A40" s="1" t="s">
        <v>39</v>
      </c>
      <c r="B40" s="29">
        <v>10</v>
      </c>
      <c r="C40" s="29">
        <v>2</v>
      </c>
      <c r="D40" s="2">
        <v>3672</v>
      </c>
      <c r="E40" s="29">
        <v>2</v>
      </c>
      <c r="F40" s="24">
        <v>1</v>
      </c>
      <c r="G40" s="2">
        <v>612</v>
      </c>
      <c r="H40" s="29">
        <v>12</v>
      </c>
      <c r="I40" s="31">
        <f t="shared" si="8"/>
        <v>8.8888888888888893</v>
      </c>
      <c r="J40" s="25">
        <v>3</v>
      </c>
      <c r="K40" s="31">
        <f t="shared" si="9"/>
        <v>7.6923076923076925</v>
      </c>
      <c r="L40" s="28">
        <v>4284</v>
      </c>
      <c r="M40" s="31">
        <f t="shared" si="10"/>
        <v>7.3097631578722861</v>
      </c>
    </row>
    <row r="41" spans="1:13" x14ac:dyDescent="0.25">
      <c r="A41" s="1" t="s">
        <v>51</v>
      </c>
      <c r="B41" s="29">
        <v>15</v>
      </c>
      <c r="C41" s="29">
        <v>3</v>
      </c>
      <c r="D41" s="2">
        <v>5508</v>
      </c>
      <c r="E41" s="29">
        <v>2</v>
      </c>
      <c r="F41" s="24">
        <v>1</v>
      </c>
      <c r="G41" s="2">
        <v>612</v>
      </c>
      <c r="H41" s="29">
        <v>17</v>
      </c>
      <c r="I41" s="31">
        <f t="shared" si="8"/>
        <v>12.592592592592592</v>
      </c>
      <c r="J41" s="25">
        <v>4</v>
      </c>
      <c r="K41" s="31">
        <f t="shared" si="9"/>
        <v>10.256410256410255</v>
      </c>
      <c r="L41" s="28">
        <v>6120</v>
      </c>
      <c r="M41" s="31">
        <f t="shared" si="10"/>
        <v>10.442518796960409</v>
      </c>
    </row>
    <row r="42" spans="1:13" x14ac:dyDescent="0.25">
      <c r="A42" s="1" t="s">
        <v>41</v>
      </c>
      <c r="B42" s="29">
        <v>21</v>
      </c>
      <c r="C42" s="29">
        <v>6</v>
      </c>
      <c r="D42" s="2">
        <v>7711.2</v>
      </c>
      <c r="E42" s="29">
        <v>3.5</v>
      </c>
      <c r="F42" s="24">
        <v>1</v>
      </c>
      <c r="G42" s="2">
        <v>1071</v>
      </c>
      <c r="H42" s="29">
        <v>24.5</v>
      </c>
      <c r="I42" s="31">
        <f t="shared" si="8"/>
        <v>18.148148148148149</v>
      </c>
      <c r="J42" s="25">
        <v>7</v>
      </c>
      <c r="K42" s="31">
        <f t="shared" si="9"/>
        <v>17.948717948717949</v>
      </c>
      <c r="L42" s="28">
        <v>8782.2000000000007</v>
      </c>
      <c r="M42" s="31">
        <f t="shared" si="10"/>
        <v>14.985014473638186</v>
      </c>
    </row>
    <row r="43" spans="1:13" x14ac:dyDescent="0.25">
      <c r="A43" s="1" t="s">
        <v>52</v>
      </c>
      <c r="B43" s="29">
        <v>0</v>
      </c>
      <c r="C43" s="29">
        <v>0</v>
      </c>
      <c r="D43" s="2">
        <v>0</v>
      </c>
      <c r="E43" s="29">
        <v>2</v>
      </c>
      <c r="F43" s="24">
        <v>2</v>
      </c>
      <c r="G43" s="2">
        <v>612</v>
      </c>
      <c r="H43" s="29">
        <v>2</v>
      </c>
      <c r="I43" s="31">
        <f t="shared" si="8"/>
        <v>1.4814814814814816</v>
      </c>
      <c r="J43" s="25">
        <v>2</v>
      </c>
      <c r="K43" s="31">
        <f t="shared" si="9"/>
        <v>5.1282051282051277</v>
      </c>
      <c r="L43" s="28">
        <v>612</v>
      </c>
      <c r="M43" s="31">
        <f t="shared" si="10"/>
        <v>1.0442518796960407</v>
      </c>
    </row>
    <row r="44" spans="1:13" x14ac:dyDescent="0.25">
      <c r="A44" s="1" t="s">
        <v>53</v>
      </c>
      <c r="B44" s="29">
        <v>0</v>
      </c>
      <c r="C44" s="29">
        <v>0</v>
      </c>
      <c r="D44" s="2">
        <v>0</v>
      </c>
      <c r="E44" s="29">
        <v>2.5</v>
      </c>
      <c r="F44" s="24">
        <v>1</v>
      </c>
      <c r="G44" s="2">
        <v>1460</v>
      </c>
      <c r="H44" s="29">
        <v>2.5</v>
      </c>
      <c r="I44" s="31">
        <f t="shared" si="8"/>
        <v>1.8518518518518516</v>
      </c>
      <c r="J44" s="25">
        <v>1</v>
      </c>
      <c r="K44" s="31">
        <f t="shared" si="9"/>
        <v>2.5641025641025639</v>
      </c>
      <c r="L44" s="28">
        <v>1460</v>
      </c>
      <c r="M44" s="31">
        <f t="shared" si="10"/>
        <v>2.4911891247650644</v>
      </c>
    </row>
    <row r="45" spans="1:13" x14ac:dyDescent="0.25">
      <c r="A45" s="1" t="s">
        <v>54</v>
      </c>
      <c r="B45" s="29">
        <v>0</v>
      </c>
      <c r="C45" s="29">
        <v>0</v>
      </c>
      <c r="D45" s="2">
        <v>0</v>
      </c>
      <c r="E45" s="29">
        <v>2</v>
      </c>
      <c r="F45" s="24">
        <v>1</v>
      </c>
      <c r="G45" s="2">
        <v>964</v>
      </c>
      <c r="H45" s="29">
        <v>2</v>
      </c>
      <c r="I45" s="31">
        <f t="shared" si="8"/>
        <v>1.4814814814814816</v>
      </c>
      <c r="J45" s="25">
        <v>1</v>
      </c>
      <c r="K45" s="31">
        <f t="shared" si="9"/>
        <v>2.5641025641025639</v>
      </c>
      <c r="L45" s="28">
        <v>964</v>
      </c>
      <c r="M45" s="31">
        <f t="shared" si="10"/>
        <v>1.6448673399133713</v>
      </c>
    </row>
    <row r="46" spans="1:13" x14ac:dyDescent="0.25">
      <c r="A46" s="1" t="s">
        <v>44</v>
      </c>
      <c r="B46" s="29">
        <v>0</v>
      </c>
      <c r="C46" s="29">
        <v>0</v>
      </c>
      <c r="D46" s="2">
        <v>0</v>
      </c>
      <c r="E46" s="29">
        <v>8</v>
      </c>
      <c r="F46" s="24">
        <v>3</v>
      </c>
      <c r="G46" s="2">
        <v>5617</v>
      </c>
      <c r="H46" s="29">
        <v>8</v>
      </c>
      <c r="I46" s="31">
        <f t="shared" si="8"/>
        <v>5.9259259259259265</v>
      </c>
      <c r="J46" s="25">
        <v>3</v>
      </c>
      <c r="K46" s="31">
        <f t="shared" si="9"/>
        <v>7.6923076923076925</v>
      </c>
      <c r="L46" s="28">
        <v>5617</v>
      </c>
      <c r="M46" s="31">
        <f t="shared" si="10"/>
        <v>9.5842529546612116</v>
      </c>
    </row>
    <row r="47" spans="1:13" x14ac:dyDescent="0.25">
      <c r="A47" s="1" t="s">
        <v>31</v>
      </c>
      <c r="B47" s="29">
        <v>0</v>
      </c>
      <c r="C47" s="29">
        <v>0</v>
      </c>
      <c r="D47" s="2">
        <v>0</v>
      </c>
      <c r="E47" s="29">
        <v>5</v>
      </c>
      <c r="F47" s="24">
        <v>1</v>
      </c>
      <c r="G47" s="2">
        <v>8733.75</v>
      </c>
      <c r="H47" s="29">
        <v>5</v>
      </c>
      <c r="I47" s="31">
        <f t="shared" si="8"/>
        <v>3.7037037037037033</v>
      </c>
      <c r="J47" s="25">
        <v>1</v>
      </c>
      <c r="K47" s="31">
        <f t="shared" si="9"/>
        <v>2.5641025641025639</v>
      </c>
      <c r="L47" s="28">
        <v>8733.75</v>
      </c>
      <c r="M47" s="31">
        <f t="shared" si="10"/>
        <v>14.902344533162248</v>
      </c>
    </row>
    <row r="48" spans="1:13" ht="15.75" thickBot="1" x14ac:dyDescent="0.3">
      <c r="A48" s="1" t="s">
        <v>55</v>
      </c>
      <c r="B48" s="29">
        <v>0</v>
      </c>
      <c r="C48" s="29">
        <v>0</v>
      </c>
      <c r="D48" s="2">
        <v>0</v>
      </c>
      <c r="E48" s="29">
        <v>1.5</v>
      </c>
      <c r="F48" s="24">
        <v>1</v>
      </c>
      <c r="G48" s="2">
        <v>876</v>
      </c>
      <c r="H48" s="29">
        <v>1.5</v>
      </c>
      <c r="I48" s="31">
        <f t="shared" si="8"/>
        <v>1.1111111111111112</v>
      </c>
      <c r="J48" s="25">
        <v>1</v>
      </c>
      <c r="K48" s="31">
        <f t="shared" si="9"/>
        <v>2.5641025641025639</v>
      </c>
      <c r="L48" s="28">
        <v>876</v>
      </c>
      <c r="M48" s="31">
        <f t="shared" si="10"/>
        <v>1.4947134748590387</v>
      </c>
    </row>
    <row r="49" spans="1:13" ht="15.75" thickBot="1" x14ac:dyDescent="0.3">
      <c r="A49" s="8" t="s">
        <v>3</v>
      </c>
      <c r="B49" s="30">
        <f>SUM(B38:B48)</f>
        <v>81.5</v>
      </c>
      <c r="C49" s="9">
        <f t="shared" ref="C49:M49" si="11">SUM(C38:C48)</f>
        <v>19</v>
      </c>
      <c r="D49" s="26">
        <f t="shared" si="11"/>
        <v>28366.2</v>
      </c>
      <c r="E49" s="30">
        <f>SUM(E38:E48)</f>
        <v>53.5</v>
      </c>
      <c r="F49" s="9">
        <f t="shared" si="11"/>
        <v>20</v>
      </c>
      <c r="G49" s="26">
        <f t="shared" si="11"/>
        <v>30240.35</v>
      </c>
      <c r="H49" s="30">
        <f t="shared" si="11"/>
        <v>135</v>
      </c>
      <c r="I49" s="30">
        <f t="shared" si="11"/>
        <v>100</v>
      </c>
      <c r="J49" s="9">
        <f t="shared" si="11"/>
        <v>39</v>
      </c>
      <c r="K49" s="30">
        <f t="shared" si="11"/>
        <v>100.00000000000001</v>
      </c>
      <c r="L49" s="26">
        <f t="shared" si="11"/>
        <v>58606.55</v>
      </c>
      <c r="M49" s="30">
        <f t="shared" si="11"/>
        <v>99.999999999999986</v>
      </c>
    </row>
    <row r="50" spans="1:13" s="3" customFormat="1" ht="22.5" customHeight="1" thickBot="1" x14ac:dyDescent="0.3">
      <c r="A50" s="35" t="s">
        <v>56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25">
      <c r="A51" s="36" t="s">
        <v>0</v>
      </c>
      <c r="B51" s="38" t="s">
        <v>1</v>
      </c>
      <c r="C51" s="38"/>
      <c r="D51" s="38"/>
      <c r="E51" s="38" t="s">
        <v>2</v>
      </c>
      <c r="F51" s="38"/>
      <c r="G51" s="38"/>
      <c r="H51" s="38" t="s">
        <v>3</v>
      </c>
      <c r="I51" s="38"/>
      <c r="J51" s="38"/>
      <c r="K51" s="38"/>
      <c r="L51" s="38"/>
      <c r="M51" s="39"/>
    </row>
    <row r="52" spans="1:13" ht="27.75" customHeight="1" thickBot="1" x14ac:dyDescent="0.3">
      <c r="A52" s="37"/>
      <c r="B52" s="4" t="s">
        <v>4</v>
      </c>
      <c r="C52" s="4" t="s">
        <v>5</v>
      </c>
      <c r="D52" s="5" t="s">
        <v>6</v>
      </c>
      <c r="E52" s="4" t="s">
        <v>4</v>
      </c>
      <c r="F52" s="4" t="s">
        <v>5</v>
      </c>
      <c r="G52" s="6" t="s">
        <v>6</v>
      </c>
      <c r="H52" s="4" t="s">
        <v>4</v>
      </c>
      <c r="I52" s="4" t="s">
        <v>7</v>
      </c>
      <c r="J52" s="4" t="s">
        <v>5</v>
      </c>
      <c r="K52" s="4" t="s">
        <v>7</v>
      </c>
      <c r="L52" s="6" t="s">
        <v>6</v>
      </c>
      <c r="M52" s="7" t="s">
        <v>7</v>
      </c>
    </row>
    <row r="53" spans="1:13" x14ac:dyDescent="0.25">
      <c r="A53" s="34" t="s">
        <v>37</v>
      </c>
      <c r="B53" s="29">
        <v>26</v>
      </c>
      <c r="C53" s="29">
        <v>6</v>
      </c>
      <c r="D53" s="28">
        <v>7956</v>
      </c>
      <c r="E53" s="29">
        <v>2.5</v>
      </c>
      <c r="F53" s="29">
        <v>1</v>
      </c>
      <c r="G53" s="28">
        <v>1460</v>
      </c>
      <c r="H53" s="29">
        <v>28.5</v>
      </c>
      <c r="I53" s="31">
        <f>(H53/H$68)*100</f>
        <v>15.833333333333332</v>
      </c>
      <c r="J53" s="25">
        <v>7</v>
      </c>
      <c r="K53" s="31">
        <f>(J53/J$68)*100</f>
        <v>13.725490196078432</v>
      </c>
      <c r="L53" s="28">
        <v>9416</v>
      </c>
      <c r="M53" s="31">
        <f>(L53/L$68)*100</f>
        <v>9.4406542686225094</v>
      </c>
    </row>
    <row r="54" spans="1:13" x14ac:dyDescent="0.25">
      <c r="A54" s="34" t="s">
        <v>38</v>
      </c>
      <c r="B54" s="29">
        <v>10</v>
      </c>
      <c r="C54" s="29">
        <v>2</v>
      </c>
      <c r="D54" s="28">
        <v>3672</v>
      </c>
      <c r="E54" s="29">
        <v>3.5</v>
      </c>
      <c r="F54" s="29">
        <v>1</v>
      </c>
      <c r="G54" s="28">
        <v>2044</v>
      </c>
      <c r="H54" s="29">
        <v>13.5</v>
      </c>
      <c r="I54" s="31">
        <f t="shared" ref="I54:I67" si="12">(H54/H$68)*100</f>
        <v>7.5</v>
      </c>
      <c r="J54" s="25">
        <v>3</v>
      </c>
      <c r="K54" s="31">
        <f t="shared" ref="K54:K67" si="13">(J54/J$68)*100</f>
        <v>5.8823529411764701</v>
      </c>
      <c r="L54" s="28">
        <v>5716</v>
      </c>
      <c r="M54" s="31">
        <f t="shared" ref="M54:M67" si="14">(L54/L$68)*100</f>
        <v>5.7309664188027032</v>
      </c>
    </row>
    <row r="55" spans="1:13" x14ac:dyDescent="0.25">
      <c r="A55" s="34" t="s">
        <v>39</v>
      </c>
      <c r="B55" s="29">
        <v>39</v>
      </c>
      <c r="C55" s="29">
        <v>8</v>
      </c>
      <c r="D55" s="28">
        <v>14320.8</v>
      </c>
      <c r="E55" s="29">
        <v>7</v>
      </c>
      <c r="F55" s="29">
        <v>2</v>
      </c>
      <c r="G55" s="28">
        <v>4088</v>
      </c>
      <c r="H55" s="29">
        <v>46</v>
      </c>
      <c r="I55" s="31">
        <f t="shared" si="12"/>
        <v>25.555555555555554</v>
      </c>
      <c r="J55" s="25">
        <v>10</v>
      </c>
      <c r="K55" s="31">
        <f t="shared" si="13"/>
        <v>19.607843137254903</v>
      </c>
      <c r="L55" s="28">
        <v>18408.8</v>
      </c>
      <c r="M55" s="31">
        <f t="shared" si="14"/>
        <v>18.457000456692654</v>
      </c>
    </row>
    <row r="56" spans="1:13" x14ac:dyDescent="0.25">
      <c r="A56" s="34" t="s">
        <v>57</v>
      </c>
      <c r="B56" s="29">
        <v>0</v>
      </c>
      <c r="C56" s="29">
        <v>0</v>
      </c>
      <c r="D56" s="28">
        <v>0</v>
      </c>
      <c r="E56" s="29">
        <v>9</v>
      </c>
      <c r="F56" s="29">
        <v>5</v>
      </c>
      <c r="G56" s="28">
        <v>5256</v>
      </c>
      <c r="H56" s="29">
        <v>9</v>
      </c>
      <c r="I56" s="31">
        <f t="shared" si="12"/>
        <v>5</v>
      </c>
      <c r="J56" s="25">
        <v>5</v>
      </c>
      <c r="K56" s="31">
        <f t="shared" si="13"/>
        <v>9.8039215686274517</v>
      </c>
      <c r="L56" s="28">
        <v>5256</v>
      </c>
      <c r="M56" s="31">
        <f t="shared" si="14"/>
        <v>5.2697619834197011</v>
      </c>
    </row>
    <row r="57" spans="1:13" x14ac:dyDescent="0.25">
      <c r="A57" s="34" t="s">
        <v>40</v>
      </c>
      <c r="B57" s="29">
        <v>2</v>
      </c>
      <c r="C57" s="29">
        <v>2</v>
      </c>
      <c r="D57" s="28">
        <v>734.4</v>
      </c>
      <c r="E57" s="29">
        <v>0</v>
      </c>
      <c r="F57" s="29">
        <v>0</v>
      </c>
      <c r="G57" s="28">
        <v>0</v>
      </c>
      <c r="H57" s="29">
        <v>2</v>
      </c>
      <c r="I57" s="31">
        <f t="shared" si="12"/>
        <v>1.1111111111111112</v>
      </c>
      <c r="J57" s="25">
        <v>2</v>
      </c>
      <c r="K57" s="31">
        <f t="shared" si="13"/>
        <v>3.9215686274509802</v>
      </c>
      <c r="L57" s="28">
        <v>734.4</v>
      </c>
      <c r="M57" s="31">
        <f t="shared" si="14"/>
        <v>0.73632290727234173</v>
      </c>
    </row>
    <row r="58" spans="1:13" x14ac:dyDescent="0.25">
      <c r="A58" s="34" t="s">
        <v>51</v>
      </c>
      <c r="B58" s="29">
        <v>15</v>
      </c>
      <c r="C58" s="29">
        <v>3</v>
      </c>
      <c r="D58" s="28">
        <v>5508</v>
      </c>
      <c r="E58" s="29">
        <v>2.5</v>
      </c>
      <c r="F58" s="29">
        <v>1</v>
      </c>
      <c r="G58" s="28">
        <v>1460</v>
      </c>
      <c r="H58" s="29">
        <v>17.5</v>
      </c>
      <c r="I58" s="31">
        <f t="shared" si="12"/>
        <v>9.7222222222222232</v>
      </c>
      <c r="J58" s="25">
        <v>4</v>
      </c>
      <c r="K58" s="31">
        <f t="shared" si="13"/>
        <v>7.8431372549019605</v>
      </c>
      <c r="L58" s="28">
        <v>6968</v>
      </c>
      <c r="M58" s="31">
        <f t="shared" si="14"/>
        <v>6.986244577714702</v>
      </c>
    </row>
    <row r="59" spans="1:13" x14ac:dyDescent="0.25">
      <c r="A59" s="34" t="s">
        <v>47</v>
      </c>
      <c r="B59" s="29">
        <v>0</v>
      </c>
      <c r="C59" s="29">
        <v>0</v>
      </c>
      <c r="D59" s="28">
        <v>0</v>
      </c>
      <c r="E59" s="29">
        <v>5</v>
      </c>
      <c r="F59" s="29">
        <v>2</v>
      </c>
      <c r="G59" s="28">
        <v>2920</v>
      </c>
      <c r="H59" s="29">
        <v>5</v>
      </c>
      <c r="I59" s="31">
        <f t="shared" si="12"/>
        <v>2.7777777777777777</v>
      </c>
      <c r="J59" s="25">
        <v>2</v>
      </c>
      <c r="K59" s="31">
        <f t="shared" si="13"/>
        <v>3.9215686274509802</v>
      </c>
      <c r="L59" s="28">
        <v>2920</v>
      </c>
      <c r="M59" s="31">
        <f t="shared" si="14"/>
        <v>2.9276455463442783</v>
      </c>
    </row>
    <row r="60" spans="1:13" x14ac:dyDescent="0.25">
      <c r="A60" s="34" t="s">
        <v>41</v>
      </c>
      <c r="B60" s="29">
        <v>1</v>
      </c>
      <c r="C60" s="29">
        <v>2</v>
      </c>
      <c r="D60" s="28">
        <v>367.2</v>
      </c>
      <c r="E60" s="29">
        <v>4</v>
      </c>
      <c r="F60" s="29">
        <v>1</v>
      </c>
      <c r="G60" s="28">
        <v>1224</v>
      </c>
      <c r="H60" s="29">
        <v>5</v>
      </c>
      <c r="I60" s="31">
        <f t="shared" si="12"/>
        <v>2.7777777777777777</v>
      </c>
      <c r="J60" s="25">
        <v>3</v>
      </c>
      <c r="K60" s="31">
        <f t="shared" si="13"/>
        <v>5.8823529411764701</v>
      </c>
      <c r="L60" s="28">
        <v>1591.2</v>
      </c>
      <c r="M60" s="31">
        <f t="shared" si="14"/>
        <v>1.5953662990900741</v>
      </c>
    </row>
    <row r="61" spans="1:13" x14ac:dyDescent="0.25">
      <c r="A61" s="34" t="s">
        <v>53</v>
      </c>
      <c r="B61" s="29">
        <v>0</v>
      </c>
      <c r="C61" s="29">
        <v>0</v>
      </c>
      <c r="D61" s="28">
        <v>0</v>
      </c>
      <c r="E61" s="29">
        <v>6.5</v>
      </c>
      <c r="F61" s="29">
        <v>3</v>
      </c>
      <c r="G61" s="28">
        <v>3796</v>
      </c>
      <c r="H61" s="29">
        <v>6.5</v>
      </c>
      <c r="I61" s="31">
        <f t="shared" si="12"/>
        <v>3.6111111111111107</v>
      </c>
      <c r="J61" s="25">
        <v>3</v>
      </c>
      <c r="K61" s="31">
        <f t="shared" si="13"/>
        <v>5.8823529411764701</v>
      </c>
      <c r="L61" s="28">
        <v>3796</v>
      </c>
      <c r="M61" s="31">
        <f t="shared" si="14"/>
        <v>3.8059392102475615</v>
      </c>
    </row>
    <row r="62" spans="1:13" x14ac:dyDescent="0.25">
      <c r="A62" s="34" t="s">
        <v>58</v>
      </c>
      <c r="B62" s="29">
        <v>0</v>
      </c>
      <c r="C62" s="29">
        <v>0</v>
      </c>
      <c r="D62" s="28">
        <v>0</v>
      </c>
      <c r="E62" s="29">
        <v>2</v>
      </c>
      <c r="F62" s="29">
        <v>1</v>
      </c>
      <c r="G62" s="28">
        <v>1168</v>
      </c>
      <c r="H62" s="29">
        <v>2</v>
      </c>
      <c r="I62" s="31">
        <f t="shared" si="12"/>
        <v>1.1111111111111112</v>
      </c>
      <c r="J62" s="25">
        <v>1</v>
      </c>
      <c r="K62" s="31">
        <f t="shared" si="13"/>
        <v>1.9607843137254901</v>
      </c>
      <c r="L62" s="28">
        <v>1168</v>
      </c>
      <c r="M62" s="31">
        <f t="shared" si="14"/>
        <v>1.1710582185377114</v>
      </c>
    </row>
    <row r="63" spans="1:13" x14ac:dyDescent="0.25">
      <c r="A63" s="34" t="s">
        <v>59</v>
      </c>
      <c r="B63" s="29">
        <v>0</v>
      </c>
      <c r="C63" s="29">
        <v>0</v>
      </c>
      <c r="D63" s="28">
        <v>0</v>
      </c>
      <c r="E63" s="29">
        <v>4.5</v>
      </c>
      <c r="F63" s="29">
        <v>1</v>
      </c>
      <c r="G63" s="28">
        <v>2628</v>
      </c>
      <c r="H63" s="29">
        <v>4.5</v>
      </c>
      <c r="I63" s="31">
        <f t="shared" si="12"/>
        <v>2.5</v>
      </c>
      <c r="J63" s="25">
        <v>1</v>
      </c>
      <c r="K63" s="31">
        <f t="shared" si="13"/>
        <v>1.9607843137254901</v>
      </c>
      <c r="L63" s="28">
        <v>2628</v>
      </c>
      <c r="M63" s="31">
        <f t="shared" si="14"/>
        <v>2.6348809917098506</v>
      </c>
    </row>
    <row r="64" spans="1:13" x14ac:dyDescent="0.25">
      <c r="A64" s="34" t="s">
        <v>42</v>
      </c>
      <c r="B64" s="29">
        <v>0</v>
      </c>
      <c r="C64" s="29">
        <v>0</v>
      </c>
      <c r="D64" s="28">
        <v>0</v>
      </c>
      <c r="E64" s="29">
        <v>4</v>
      </c>
      <c r="F64" s="29">
        <v>1</v>
      </c>
      <c r="G64" s="28">
        <v>2336</v>
      </c>
      <c r="H64" s="29">
        <v>4</v>
      </c>
      <c r="I64" s="31">
        <f t="shared" si="12"/>
        <v>2.2222222222222223</v>
      </c>
      <c r="J64" s="25">
        <v>1</v>
      </c>
      <c r="K64" s="31">
        <f t="shared" si="13"/>
        <v>1.9607843137254901</v>
      </c>
      <c r="L64" s="28">
        <v>2336</v>
      </c>
      <c r="M64" s="31">
        <f t="shared" si="14"/>
        <v>2.3421164370754228</v>
      </c>
    </row>
    <row r="65" spans="1:13" x14ac:dyDescent="0.25">
      <c r="A65" s="34" t="s">
        <v>43</v>
      </c>
      <c r="B65" s="29">
        <v>0</v>
      </c>
      <c r="C65" s="29">
        <v>0</v>
      </c>
      <c r="D65" s="28">
        <v>0</v>
      </c>
      <c r="E65" s="29">
        <v>5.5</v>
      </c>
      <c r="F65" s="29">
        <v>2</v>
      </c>
      <c r="G65" s="28">
        <v>4367</v>
      </c>
      <c r="H65" s="29">
        <v>5.5</v>
      </c>
      <c r="I65" s="31">
        <f t="shared" si="12"/>
        <v>3.0555555555555554</v>
      </c>
      <c r="J65" s="25">
        <v>2</v>
      </c>
      <c r="K65" s="31">
        <f t="shared" si="13"/>
        <v>3.9215686274509802</v>
      </c>
      <c r="L65" s="28">
        <v>4367</v>
      </c>
      <c r="M65" s="31">
        <f t="shared" si="14"/>
        <v>4.3784342811251591</v>
      </c>
    </row>
    <row r="66" spans="1:13" x14ac:dyDescent="0.25">
      <c r="A66" s="34" t="s">
        <v>44</v>
      </c>
      <c r="B66" s="29">
        <v>0</v>
      </c>
      <c r="C66" s="29">
        <v>0</v>
      </c>
      <c r="D66" s="28">
        <v>0</v>
      </c>
      <c r="E66" s="29">
        <v>13</v>
      </c>
      <c r="F66" s="29">
        <v>3</v>
      </c>
      <c r="G66" s="28">
        <v>14267</v>
      </c>
      <c r="H66" s="29">
        <v>13</v>
      </c>
      <c r="I66" s="31">
        <f t="shared" si="12"/>
        <v>7.2222222222222214</v>
      </c>
      <c r="J66" s="25">
        <v>3</v>
      </c>
      <c r="K66" s="31">
        <f t="shared" si="13"/>
        <v>5.8823529411764701</v>
      </c>
      <c r="L66" s="28">
        <v>14267</v>
      </c>
      <c r="M66" s="31">
        <f t="shared" si="14"/>
        <v>14.304355825237607</v>
      </c>
    </row>
    <row r="67" spans="1:13" ht="15.75" thickBot="1" x14ac:dyDescent="0.3">
      <c r="A67" s="34" t="s">
        <v>31</v>
      </c>
      <c r="B67" s="29">
        <v>0</v>
      </c>
      <c r="C67" s="29">
        <v>0</v>
      </c>
      <c r="D67" s="28">
        <v>0</v>
      </c>
      <c r="E67" s="29">
        <v>18</v>
      </c>
      <c r="F67" s="29">
        <v>4</v>
      </c>
      <c r="G67" s="28">
        <v>20166.45</v>
      </c>
      <c r="H67" s="29">
        <v>18</v>
      </c>
      <c r="I67" s="31">
        <f t="shared" si="12"/>
        <v>10</v>
      </c>
      <c r="J67" s="25">
        <v>4</v>
      </c>
      <c r="K67" s="31">
        <f t="shared" si="13"/>
        <v>7.8431372549019605</v>
      </c>
      <c r="L67" s="28">
        <v>20166.45</v>
      </c>
      <c r="M67" s="31">
        <f t="shared" si="14"/>
        <v>20.219252578107731</v>
      </c>
    </row>
    <row r="68" spans="1:13" ht="15.75" thickBot="1" x14ac:dyDescent="0.3">
      <c r="A68" s="8" t="s">
        <v>3</v>
      </c>
      <c r="B68" s="30">
        <f>SUM(B53:B67)</f>
        <v>93</v>
      </c>
      <c r="C68" s="9">
        <f t="shared" ref="C68" si="15">SUM(C57:C67)</f>
        <v>7</v>
      </c>
      <c r="D68" s="26">
        <f t="shared" ref="D68:M68" si="16">SUM(D53:D67)</f>
        <v>32558.400000000001</v>
      </c>
      <c r="E68" s="30">
        <f t="shared" si="16"/>
        <v>87</v>
      </c>
      <c r="F68" s="30">
        <f t="shared" si="16"/>
        <v>28</v>
      </c>
      <c r="G68" s="26">
        <f t="shared" si="16"/>
        <v>67180.45</v>
      </c>
      <c r="H68" s="30">
        <f t="shared" si="16"/>
        <v>180</v>
      </c>
      <c r="I68" s="30">
        <f t="shared" si="16"/>
        <v>100</v>
      </c>
      <c r="J68" s="9">
        <f t="shared" si="16"/>
        <v>51</v>
      </c>
      <c r="K68" s="30">
        <f t="shared" si="16"/>
        <v>99.999999999999957</v>
      </c>
      <c r="L68" s="26">
        <f t="shared" si="16"/>
        <v>99738.849999999991</v>
      </c>
      <c r="M68" s="30">
        <f t="shared" si="16"/>
        <v>99.999999999999986</v>
      </c>
    </row>
    <row r="69" spans="1:13" s="3" customFormat="1" ht="22.5" customHeight="1" thickBot="1" x14ac:dyDescent="0.3">
      <c r="A69" s="35" t="s">
        <v>60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x14ac:dyDescent="0.25">
      <c r="A70" s="36" t="s">
        <v>0</v>
      </c>
      <c r="B70" s="38" t="s">
        <v>1</v>
      </c>
      <c r="C70" s="38"/>
      <c r="D70" s="38"/>
      <c r="E70" s="38" t="s">
        <v>2</v>
      </c>
      <c r="F70" s="38"/>
      <c r="G70" s="38"/>
      <c r="H70" s="38" t="s">
        <v>3</v>
      </c>
      <c r="I70" s="38"/>
      <c r="J70" s="38"/>
      <c r="K70" s="38"/>
      <c r="L70" s="38"/>
      <c r="M70" s="39"/>
    </row>
    <row r="71" spans="1:13" ht="27.75" customHeight="1" thickBot="1" x14ac:dyDescent="0.3">
      <c r="A71" s="37"/>
      <c r="B71" s="4" t="s">
        <v>4</v>
      </c>
      <c r="C71" s="4" t="s">
        <v>5</v>
      </c>
      <c r="D71" s="5" t="s">
        <v>6</v>
      </c>
      <c r="E71" s="4" t="s">
        <v>4</v>
      </c>
      <c r="F71" s="4" t="s">
        <v>5</v>
      </c>
      <c r="G71" s="6" t="s">
        <v>6</v>
      </c>
      <c r="H71" s="4" t="s">
        <v>4</v>
      </c>
      <c r="I71" s="4" t="s">
        <v>7</v>
      </c>
      <c r="J71" s="4" t="s">
        <v>5</v>
      </c>
      <c r="K71" s="4" t="s">
        <v>7</v>
      </c>
      <c r="L71" s="6" t="s">
        <v>6</v>
      </c>
      <c r="M71" s="7" t="s">
        <v>7</v>
      </c>
    </row>
    <row r="72" spans="1:13" x14ac:dyDescent="0.25">
      <c r="A72" s="34" t="s">
        <v>37</v>
      </c>
      <c r="B72" s="29">
        <v>17</v>
      </c>
      <c r="C72" s="29">
        <v>4</v>
      </c>
      <c r="D72" s="28">
        <v>5202</v>
      </c>
      <c r="E72" s="29">
        <v>0</v>
      </c>
      <c r="F72" s="29">
        <v>0</v>
      </c>
      <c r="G72" s="28">
        <v>0</v>
      </c>
      <c r="H72" s="29">
        <v>17</v>
      </c>
      <c r="I72" s="31">
        <f>(H72/H$84)*100</f>
        <v>16.19047619047619</v>
      </c>
      <c r="J72" s="25">
        <v>4</v>
      </c>
      <c r="K72" s="31">
        <f>(J72/J$84)*100</f>
        <v>13.333333333333334</v>
      </c>
      <c r="L72" s="28">
        <v>5202</v>
      </c>
      <c r="M72" s="31">
        <f>(L72/L$84)*100</f>
        <v>8.6450704983728581</v>
      </c>
    </row>
    <row r="73" spans="1:13" x14ac:dyDescent="0.25">
      <c r="A73" s="34" t="s">
        <v>38</v>
      </c>
      <c r="B73" s="29">
        <v>0</v>
      </c>
      <c r="C73" s="29">
        <v>0</v>
      </c>
      <c r="D73" s="28">
        <v>0</v>
      </c>
      <c r="E73" s="29">
        <v>6</v>
      </c>
      <c r="F73" s="29">
        <v>2</v>
      </c>
      <c r="G73" s="28">
        <v>3504</v>
      </c>
      <c r="H73" s="29">
        <v>6</v>
      </c>
      <c r="I73" s="31">
        <f t="shared" ref="I73:I83" si="17">(H73/H$84)*100</f>
        <v>5.7142857142857144</v>
      </c>
      <c r="J73" s="25">
        <v>2</v>
      </c>
      <c r="K73" s="31">
        <f t="shared" ref="K73:K83" si="18">(J73/J$84)*100</f>
        <v>6.666666666666667</v>
      </c>
      <c r="L73" s="28">
        <v>3504</v>
      </c>
      <c r="M73" s="31">
        <f t="shared" ref="M73:M83" si="19">(L73/L$84)*100</f>
        <v>5.8232078097459627</v>
      </c>
    </row>
    <row r="74" spans="1:13" x14ac:dyDescent="0.25">
      <c r="A74" s="34" t="s">
        <v>39</v>
      </c>
      <c r="B74" s="29">
        <v>10</v>
      </c>
      <c r="C74" s="29">
        <v>2</v>
      </c>
      <c r="D74" s="28">
        <v>3672</v>
      </c>
      <c r="E74" s="29">
        <v>7</v>
      </c>
      <c r="F74" s="29">
        <v>4</v>
      </c>
      <c r="G74" s="28">
        <v>3871.2</v>
      </c>
      <c r="H74" s="29">
        <v>17</v>
      </c>
      <c r="I74" s="31">
        <f t="shared" si="17"/>
        <v>16.19047619047619</v>
      </c>
      <c r="J74" s="25">
        <v>6</v>
      </c>
      <c r="K74" s="31">
        <f t="shared" si="18"/>
        <v>20</v>
      </c>
      <c r="L74" s="28">
        <v>7543.2</v>
      </c>
      <c r="M74" s="31">
        <f t="shared" si="19"/>
        <v>12.535850784953123</v>
      </c>
    </row>
    <row r="75" spans="1:13" x14ac:dyDescent="0.25">
      <c r="A75" s="34" t="s">
        <v>40</v>
      </c>
      <c r="B75" s="29">
        <v>4</v>
      </c>
      <c r="C75" s="29">
        <v>2</v>
      </c>
      <c r="D75" s="28">
        <v>1468.8</v>
      </c>
      <c r="E75" s="29">
        <v>0</v>
      </c>
      <c r="F75" s="29">
        <v>0</v>
      </c>
      <c r="G75" s="28">
        <v>0</v>
      </c>
      <c r="H75" s="29">
        <v>4</v>
      </c>
      <c r="I75" s="31">
        <f t="shared" si="17"/>
        <v>3.8095238095238098</v>
      </c>
      <c r="J75" s="25">
        <v>2</v>
      </c>
      <c r="K75" s="31">
        <f t="shared" si="18"/>
        <v>6.666666666666667</v>
      </c>
      <c r="L75" s="28">
        <v>1468.8</v>
      </c>
      <c r="M75" s="31">
        <f t="shared" si="19"/>
        <v>2.440961081893513</v>
      </c>
    </row>
    <row r="76" spans="1:13" x14ac:dyDescent="0.25">
      <c r="A76" s="34" t="s">
        <v>41</v>
      </c>
      <c r="B76" s="29">
        <v>20</v>
      </c>
      <c r="C76" s="29">
        <v>4</v>
      </c>
      <c r="D76" s="28">
        <v>7344</v>
      </c>
      <c r="E76" s="29">
        <v>3</v>
      </c>
      <c r="F76" s="29">
        <v>1</v>
      </c>
      <c r="G76" s="28">
        <v>918</v>
      </c>
      <c r="H76" s="29">
        <v>23</v>
      </c>
      <c r="I76" s="31">
        <f t="shared" si="17"/>
        <v>21.904761904761905</v>
      </c>
      <c r="J76" s="25">
        <v>5</v>
      </c>
      <c r="K76" s="31">
        <f t="shared" si="18"/>
        <v>16.666666666666664</v>
      </c>
      <c r="L76" s="28">
        <v>8262</v>
      </c>
      <c r="M76" s="31">
        <f t="shared" si="19"/>
        <v>13.730406085651012</v>
      </c>
    </row>
    <row r="77" spans="1:13" x14ac:dyDescent="0.25">
      <c r="A77" s="34" t="s">
        <v>52</v>
      </c>
      <c r="B77" s="29">
        <v>0</v>
      </c>
      <c r="C77" s="29">
        <v>0</v>
      </c>
      <c r="D77" s="28">
        <v>0</v>
      </c>
      <c r="E77" s="29">
        <v>10.5</v>
      </c>
      <c r="F77" s="29">
        <v>3</v>
      </c>
      <c r="G77" s="28">
        <v>6132</v>
      </c>
      <c r="H77" s="29">
        <v>10.5</v>
      </c>
      <c r="I77" s="31">
        <f t="shared" si="17"/>
        <v>10</v>
      </c>
      <c r="J77" s="25">
        <v>3</v>
      </c>
      <c r="K77" s="31">
        <f t="shared" si="18"/>
        <v>10</v>
      </c>
      <c r="L77" s="28">
        <v>6132</v>
      </c>
      <c r="M77" s="31">
        <f t="shared" si="19"/>
        <v>10.190613667055436</v>
      </c>
    </row>
    <row r="78" spans="1:13" x14ac:dyDescent="0.25">
      <c r="A78" s="34" t="s">
        <v>59</v>
      </c>
      <c r="B78" s="29">
        <v>0</v>
      </c>
      <c r="C78" s="29">
        <v>0</v>
      </c>
      <c r="D78" s="28">
        <v>0</v>
      </c>
      <c r="E78" s="29">
        <v>6.5</v>
      </c>
      <c r="F78" s="29">
        <v>2</v>
      </c>
      <c r="G78" s="28">
        <v>3796</v>
      </c>
      <c r="H78" s="29">
        <v>6.5</v>
      </c>
      <c r="I78" s="31">
        <f t="shared" si="17"/>
        <v>6.1904761904761907</v>
      </c>
      <c r="J78" s="25">
        <v>2</v>
      </c>
      <c r="K78" s="31">
        <f t="shared" si="18"/>
        <v>6.666666666666667</v>
      </c>
      <c r="L78" s="28">
        <v>3796</v>
      </c>
      <c r="M78" s="31">
        <f t="shared" si="19"/>
        <v>6.308475127224793</v>
      </c>
    </row>
    <row r="79" spans="1:13" x14ac:dyDescent="0.25">
      <c r="A79" s="34" t="s">
        <v>42</v>
      </c>
      <c r="B79" s="29">
        <v>0</v>
      </c>
      <c r="C79" s="29">
        <v>0</v>
      </c>
      <c r="D79" s="28">
        <v>0</v>
      </c>
      <c r="E79" s="29">
        <v>9</v>
      </c>
      <c r="F79" s="29">
        <v>2</v>
      </c>
      <c r="G79" s="28">
        <v>12135.06</v>
      </c>
      <c r="H79" s="29">
        <v>9</v>
      </c>
      <c r="I79" s="31">
        <f t="shared" si="17"/>
        <v>8.5714285714285712</v>
      </c>
      <c r="J79" s="25">
        <v>2</v>
      </c>
      <c r="K79" s="31">
        <f t="shared" si="18"/>
        <v>6.666666666666667</v>
      </c>
      <c r="L79" s="28">
        <v>12135.06</v>
      </c>
      <c r="M79" s="31">
        <f t="shared" si="19"/>
        <v>20.166945252207718</v>
      </c>
    </row>
    <row r="80" spans="1:13" x14ac:dyDescent="0.25">
      <c r="A80" s="34" t="s">
        <v>44</v>
      </c>
      <c r="B80" s="29">
        <v>0</v>
      </c>
      <c r="C80" s="29">
        <v>0</v>
      </c>
      <c r="D80" s="28">
        <v>0</v>
      </c>
      <c r="E80" s="29">
        <v>2</v>
      </c>
      <c r="F80" s="29">
        <v>1</v>
      </c>
      <c r="G80" s="28">
        <v>1588</v>
      </c>
      <c r="H80" s="29">
        <v>2</v>
      </c>
      <c r="I80" s="31">
        <f t="shared" si="17"/>
        <v>1.9047619047619049</v>
      </c>
      <c r="J80" s="25">
        <v>1</v>
      </c>
      <c r="K80" s="31">
        <f t="shared" si="18"/>
        <v>3.3333333333333335</v>
      </c>
      <c r="L80" s="28">
        <v>1588</v>
      </c>
      <c r="M80" s="31">
        <f t="shared" si="19"/>
        <v>2.6390565073848715</v>
      </c>
    </row>
    <row r="81" spans="1:13" x14ac:dyDescent="0.25">
      <c r="A81" s="34" t="s">
        <v>31</v>
      </c>
      <c r="B81" s="29">
        <v>0</v>
      </c>
      <c r="C81" s="29">
        <v>0</v>
      </c>
      <c r="D81" s="28">
        <v>0</v>
      </c>
      <c r="E81" s="29">
        <v>2</v>
      </c>
      <c r="F81" s="29">
        <v>1</v>
      </c>
      <c r="G81" s="28">
        <v>1588</v>
      </c>
      <c r="H81" s="29">
        <v>2</v>
      </c>
      <c r="I81" s="31">
        <f t="shared" si="17"/>
        <v>1.9047619047619049</v>
      </c>
      <c r="J81" s="25">
        <v>1</v>
      </c>
      <c r="K81" s="31">
        <f t="shared" si="18"/>
        <v>3.3333333333333335</v>
      </c>
      <c r="L81" s="28">
        <v>1588</v>
      </c>
      <c r="M81" s="31">
        <f t="shared" si="19"/>
        <v>2.6390565073848715</v>
      </c>
    </row>
    <row r="82" spans="1:13" x14ac:dyDescent="0.25">
      <c r="A82" s="34" t="s">
        <v>61</v>
      </c>
      <c r="B82" s="29">
        <v>0</v>
      </c>
      <c r="C82" s="29">
        <v>0</v>
      </c>
      <c r="D82" s="28">
        <v>0</v>
      </c>
      <c r="E82" s="29">
        <v>6</v>
      </c>
      <c r="F82" s="29">
        <v>1</v>
      </c>
      <c r="G82" s="28">
        <v>7785.96</v>
      </c>
      <c r="H82" s="29">
        <v>6</v>
      </c>
      <c r="I82" s="31">
        <f t="shared" si="17"/>
        <v>5.7142857142857144</v>
      </c>
      <c r="J82" s="25">
        <v>1</v>
      </c>
      <c r="K82" s="31">
        <f t="shared" si="18"/>
        <v>3.3333333333333335</v>
      </c>
      <c r="L82" s="28">
        <v>7785.96</v>
      </c>
      <c r="M82" s="31">
        <f t="shared" si="19"/>
        <v>12.939287408210523</v>
      </c>
    </row>
    <row r="83" spans="1:13" ht="15.75" thickBot="1" x14ac:dyDescent="0.3">
      <c r="A83" s="34" t="s">
        <v>62</v>
      </c>
      <c r="B83" s="29">
        <v>0</v>
      </c>
      <c r="C83" s="29">
        <v>0</v>
      </c>
      <c r="D83" s="28">
        <v>0</v>
      </c>
      <c r="E83" s="29">
        <v>2</v>
      </c>
      <c r="F83" s="29">
        <v>1</v>
      </c>
      <c r="G83" s="28">
        <v>1168</v>
      </c>
      <c r="H83" s="29">
        <v>2</v>
      </c>
      <c r="I83" s="31">
        <f t="shared" si="17"/>
        <v>1.9047619047619049</v>
      </c>
      <c r="J83" s="25">
        <v>1</v>
      </c>
      <c r="K83" s="31">
        <f t="shared" si="18"/>
        <v>3.3333333333333335</v>
      </c>
      <c r="L83" s="28">
        <v>1168</v>
      </c>
      <c r="M83" s="31">
        <f t="shared" si="19"/>
        <v>1.9410692699153211</v>
      </c>
    </row>
    <row r="84" spans="1:13" ht="15.75" thickBot="1" x14ac:dyDescent="0.3">
      <c r="A84" s="8" t="s">
        <v>3</v>
      </c>
      <c r="B84" s="30">
        <f>SUM(B69:B83)</f>
        <v>51</v>
      </c>
      <c r="C84" s="9">
        <f t="shared" ref="C84" si="20">SUM(C73:C83)</f>
        <v>8</v>
      </c>
      <c r="D84" s="26">
        <f t="shared" ref="D84" si="21">SUM(D69:D83)</f>
        <v>17686.8</v>
      </c>
      <c r="E84" s="30">
        <f t="shared" ref="E84" si="22">SUM(E69:E83)</f>
        <v>54</v>
      </c>
      <c r="F84" s="30">
        <f t="shared" ref="F84" si="23">SUM(F69:F83)</f>
        <v>18</v>
      </c>
      <c r="G84" s="26">
        <f t="shared" ref="G84" si="24">SUM(G69:G83)</f>
        <v>42486.22</v>
      </c>
      <c r="H84" s="30">
        <f t="shared" ref="H84" si="25">SUM(H69:H83)</f>
        <v>105</v>
      </c>
      <c r="I84" s="30">
        <f t="shared" ref="I84" si="26">SUM(I69:I83)</f>
        <v>99.999999999999972</v>
      </c>
      <c r="J84" s="9">
        <f t="shared" ref="J84" si="27">SUM(J69:J83)</f>
        <v>30</v>
      </c>
      <c r="K84" s="30">
        <f>SUM(K69:K83)</f>
        <v>99.999999999999986</v>
      </c>
      <c r="L84" s="26">
        <f>SUM(L69:L83)</f>
        <v>60173.02</v>
      </c>
      <c r="M84" s="30">
        <f t="shared" ref="M84" si="28">SUM(M69:M83)</f>
        <v>99.999999999999986</v>
      </c>
    </row>
    <row r="85" spans="1:13" s="3" customFormat="1" ht="22.5" customHeight="1" thickBot="1" x14ac:dyDescent="0.3">
      <c r="A85" s="35" t="s">
        <v>63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6" t="s">
        <v>0</v>
      </c>
      <c r="B86" s="38" t="s">
        <v>1</v>
      </c>
      <c r="C86" s="38"/>
      <c r="D86" s="38"/>
      <c r="E86" s="38" t="s">
        <v>2</v>
      </c>
      <c r="F86" s="38"/>
      <c r="G86" s="38"/>
      <c r="H86" s="38" t="s">
        <v>3</v>
      </c>
      <c r="I86" s="38"/>
      <c r="J86" s="38"/>
      <c r="K86" s="38"/>
      <c r="L86" s="38"/>
      <c r="M86" s="39"/>
    </row>
    <row r="87" spans="1:13" ht="27.75" customHeight="1" thickBot="1" x14ac:dyDescent="0.3">
      <c r="A87" s="37"/>
      <c r="B87" s="4" t="s">
        <v>4</v>
      </c>
      <c r="C87" s="4" t="s">
        <v>5</v>
      </c>
      <c r="D87" s="5" t="s">
        <v>6</v>
      </c>
      <c r="E87" s="4" t="s">
        <v>4</v>
      </c>
      <c r="F87" s="4" t="s">
        <v>5</v>
      </c>
      <c r="G87" s="6" t="s">
        <v>6</v>
      </c>
      <c r="H87" s="4" t="s">
        <v>4</v>
      </c>
      <c r="I87" s="4" t="s">
        <v>7</v>
      </c>
      <c r="J87" s="4" t="s">
        <v>5</v>
      </c>
      <c r="K87" s="4" t="s">
        <v>7</v>
      </c>
      <c r="L87" s="6" t="s">
        <v>6</v>
      </c>
      <c r="M87" s="7" t="s">
        <v>7</v>
      </c>
    </row>
    <row r="88" spans="1:13" x14ac:dyDescent="0.25">
      <c r="A88" s="34" t="s">
        <v>37</v>
      </c>
      <c r="B88" s="29">
        <v>29</v>
      </c>
      <c r="C88" s="29">
        <v>7</v>
      </c>
      <c r="D88" s="28">
        <v>8874</v>
      </c>
      <c r="E88" s="29">
        <v>7</v>
      </c>
      <c r="F88" s="29">
        <v>2</v>
      </c>
      <c r="G88" s="28">
        <v>2142</v>
      </c>
      <c r="H88" s="29">
        <v>36</v>
      </c>
      <c r="I88" s="31">
        <f>(H88/H$94)*100</f>
        <v>30.252100840336134</v>
      </c>
      <c r="J88" s="25">
        <v>9</v>
      </c>
      <c r="K88" s="31">
        <f>(J88/J$94)*100</f>
        <v>29.032258064516132</v>
      </c>
      <c r="L88" s="28">
        <v>11016</v>
      </c>
      <c r="M88" s="31">
        <f>(L88/L$94)*100</f>
        <v>26.356336909398891</v>
      </c>
    </row>
    <row r="89" spans="1:13" x14ac:dyDescent="0.25">
      <c r="A89" s="34" t="s">
        <v>38</v>
      </c>
      <c r="B89" s="29">
        <v>20</v>
      </c>
      <c r="C89" s="29">
        <v>4</v>
      </c>
      <c r="D89" s="28">
        <v>7344</v>
      </c>
      <c r="E89" s="29">
        <v>0</v>
      </c>
      <c r="F89" s="29">
        <v>0</v>
      </c>
      <c r="G89" s="28">
        <v>0</v>
      </c>
      <c r="H89" s="29">
        <v>20</v>
      </c>
      <c r="I89" s="31">
        <f t="shared" ref="I89:I93" si="29">(H89/H$94)*100</f>
        <v>16.806722689075631</v>
      </c>
      <c r="J89" s="25">
        <v>4</v>
      </c>
      <c r="K89" s="31">
        <f t="shared" ref="K89:K93" si="30">(J89/J$94)*100</f>
        <v>12.903225806451612</v>
      </c>
      <c r="L89" s="28">
        <v>7344</v>
      </c>
      <c r="M89" s="31">
        <f t="shared" ref="M89:M93" si="31">(L89/L$94)*100</f>
        <v>17.570891272932595</v>
      </c>
    </row>
    <row r="90" spans="1:13" x14ac:dyDescent="0.25">
      <c r="A90" s="34" t="s">
        <v>39</v>
      </c>
      <c r="B90" s="29">
        <v>20</v>
      </c>
      <c r="C90" s="29">
        <v>4</v>
      </c>
      <c r="D90" s="28">
        <v>7344</v>
      </c>
      <c r="E90" s="29">
        <v>14</v>
      </c>
      <c r="F90" s="29">
        <v>4</v>
      </c>
      <c r="G90" s="28">
        <v>5140.8</v>
      </c>
      <c r="H90" s="29">
        <v>34</v>
      </c>
      <c r="I90" s="31">
        <f t="shared" si="29"/>
        <v>28.571428571428569</v>
      </c>
      <c r="J90" s="25">
        <v>8</v>
      </c>
      <c r="K90" s="31">
        <f t="shared" si="30"/>
        <v>25.806451612903224</v>
      </c>
      <c r="L90" s="28">
        <v>12484.8</v>
      </c>
      <c r="M90" s="31">
        <f t="shared" si="31"/>
        <v>29.870515163985413</v>
      </c>
    </row>
    <row r="91" spans="1:13" x14ac:dyDescent="0.25">
      <c r="A91" s="34" t="s">
        <v>40</v>
      </c>
      <c r="B91" s="29">
        <v>8</v>
      </c>
      <c r="C91" s="29">
        <v>4</v>
      </c>
      <c r="D91" s="28">
        <v>2937.6</v>
      </c>
      <c r="E91" s="29">
        <v>0</v>
      </c>
      <c r="F91" s="29">
        <v>0</v>
      </c>
      <c r="G91" s="28">
        <v>0</v>
      </c>
      <c r="H91" s="29">
        <v>8</v>
      </c>
      <c r="I91" s="31">
        <f t="shared" si="29"/>
        <v>6.7226890756302522</v>
      </c>
      <c r="J91" s="25">
        <v>4</v>
      </c>
      <c r="K91" s="31">
        <f t="shared" si="30"/>
        <v>12.903225806451612</v>
      </c>
      <c r="L91" s="28">
        <v>2937.6</v>
      </c>
      <c r="M91" s="31">
        <f t="shared" si="31"/>
        <v>7.0283565091730376</v>
      </c>
    </row>
    <row r="92" spans="1:13" x14ac:dyDescent="0.25">
      <c r="A92" s="34" t="s">
        <v>41</v>
      </c>
      <c r="B92" s="29">
        <v>10</v>
      </c>
      <c r="C92" s="29">
        <v>2</v>
      </c>
      <c r="D92" s="28">
        <v>3672</v>
      </c>
      <c r="E92" s="29">
        <v>3</v>
      </c>
      <c r="F92" s="29">
        <v>1</v>
      </c>
      <c r="G92" s="28">
        <v>918</v>
      </c>
      <c r="H92" s="29">
        <v>13</v>
      </c>
      <c r="I92" s="31">
        <f t="shared" si="29"/>
        <v>10.92436974789916</v>
      </c>
      <c r="J92" s="25">
        <v>3</v>
      </c>
      <c r="K92" s="31">
        <f t="shared" si="30"/>
        <v>9.67741935483871</v>
      </c>
      <c r="L92" s="28">
        <v>4590</v>
      </c>
      <c r="M92" s="31">
        <f t="shared" si="31"/>
        <v>10.981807045582872</v>
      </c>
    </row>
    <row r="93" spans="1:13" ht="15.75" thickBot="1" x14ac:dyDescent="0.3">
      <c r="A93" s="34" t="s">
        <v>44</v>
      </c>
      <c r="B93" s="29">
        <v>0</v>
      </c>
      <c r="C93" s="29">
        <v>0</v>
      </c>
      <c r="D93" s="28">
        <v>0</v>
      </c>
      <c r="E93" s="29">
        <v>8</v>
      </c>
      <c r="F93" s="29">
        <v>3</v>
      </c>
      <c r="G93" s="28">
        <v>3424</v>
      </c>
      <c r="H93" s="29">
        <v>8</v>
      </c>
      <c r="I93" s="31">
        <f t="shared" si="29"/>
        <v>6.7226890756302522</v>
      </c>
      <c r="J93" s="25">
        <v>3</v>
      </c>
      <c r="K93" s="31">
        <f t="shared" si="30"/>
        <v>9.67741935483871</v>
      </c>
      <c r="L93" s="28">
        <v>3424</v>
      </c>
      <c r="M93" s="31">
        <f t="shared" si="31"/>
        <v>8.192093098927181</v>
      </c>
    </row>
    <row r="94" spans="1:13" ht="15.75" thickBot="1" x14ac:dyDescent="0.3">
      <c r="A94" s="8" t="s">
        <v>3</v>
      </c>
      <c r="B94" s="30">
        <f>SUM(B88:B93)</f>
        <v>87</v>
      </c>
      <c r="C94" s="30">
        <f t="shared" ref="C94:H94" si="32">SUM(C88:C93)</f>
        <v>21</v>
      </c>
      <c r="D94" s="26">
        <f t="shared" si="32"/>
        <v>30171.599999999999</v>
      </c>
      <c r="E94" s="30">
        <f t="shared" si="32"/>
        <v>32</v>
      </c>
      <c r="F94" s="30">
        <f t="shared" si="32"/>
        <v>10</v>
      </c>
      <c r="G94" s="26">
        <f t="shared" si="32"/>
        <v>11624.8</v>
      </c>
      <c r="H94" s="30">
        <f t="shared" si="32"/>
        <v>119</v>
      </c>
      <c r="I94" s="30">
        <f>SUM(I88:I93)</f>
        <v>100.00000000000001</v>
      </c>
      <c r="J94" s="9">
        <f>SUM(J88:J93)</f>
        <v>31</v>
      </c>
      <c r="K94" s="30">
        <f>SUM(K88:K93)</f>
        <v>100</v>
      </c>
      <c r="L94" s="26">
        <f>SUM(L88:L93)</f>
        <v>41796.400000000001</v>
      </c>
      <c r="M94" s="30">
        <f>SUM(M88:M93)</f>
        <v>100</v>
      </c>
    </row>
    <row r="95" spans="1:13" s="3" customFormat="1" ht="22.5" customHeight="1" thickBot="1" x14ac:dyDescent="0.3">
      <c r="A95" s="35" t="s">
        <v>64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6" t="s">
        <v>0</v>
      </c>
      <c r="B96" s="38" t="s">
        <v>1</v>
      </c>
      <c r="C96" s="38"/>
      <c r="D96" s="38"/>
      <c r="E96" s="38" t="s">
        <v>2</v>
      </c>
      <c r="F96" s="38"/>
      <c r="G96" s="38"/>
      <c r="H96" s="38" t="s">
        <v>3</v>
      </c>
      <c r="I96" s="38"/>
      <c r="J96" s="38"/>
      <c r="K96" s="38"/>
      <c r="L96" s="38"/>
      <c r="M96" s="39"/>
    </row>
    <row r="97" spans="1:13" ht="27.75" customHeight="1" thickBot="1" x14ac:dyDescent="0.3">
      <c r="A97" s="37"/>
      <c r="B97" s="4" t="s">
        <v>4</v>
      </c>
      <c r="C97" s="4" t="s">
        <v>5</v>
      </c>
      <c r="D97" s="5" t="s">
        <v>6</v>
      </c>
      <c r="E97" s="4" t="s">
        <v>4</v>
      </c>
      <c r="F97" s="4" t="s">
        <v>5</v>
      </c>
      <c r="G97" s="6" t="s">
        <v>6</v>
      </c>
      <c r="H97" s="4" t="s">
        <v>4</v>
      </c>
      <c r="I97" s="4" t="s">
        <v>7</v>
      </c>
      <c r="J97" s="4" t="s">
        <v>5</v>
      </c>
      <c r="K97" s="4" t="s">
        <v>7</v>
      </c>
      <c r="L97" s="6" t="s">
        <v>6</v>
      </c>
      <c r="M97" s="7" t="s">
        <v>7</v>
      </c>
    </row>
    <row r="98" spans="1:13" x14ac:dyDescent="0.25">
      <c r="A98" s="34" t="s">
        <v>65</v>
      </c>
      <c r="B98" s="29">
        <v>0</v>
      </c>
      <c r="C98" s="29">
        <v>0</v>
      </c>
      <c r="D98" s="28">
        <v>0</v>
      </c>
      <c r="E98" s="29">
        <v>1</v>
      </c>
      <c r="F98" s="29">
        <v>1</v>
      </c>
      <c r="G98" s="28">
        <v>584</v>
      </c>
      <c r="H98" s="29">
        <v>1</v>
      </c>
      <c r="I98" s="31">
        <f>(H98/H$113)*100</f>
        <v>0.64724919093851141</v>
      </c>
      <c r="J98" s="25">
        <v>1</v>
      </c>
      <c r="K98" s="31">
        <f>(J98/J$113)*100</f>
        <v>1.7857142857142856</v>
      </c>
      <c r="L98" s="28">
        <v>584</v>
      </c>
      <c r="M98" s="31">
        <f>(L98/L$113)*100</f>
        <v>0.90000678087300656</v>
      </c>
    </row>
    <row r="99" spans="1:13" x14ac:dyDescent="0.25">
      <c r="A99" s="34" t="s">
        <v>37</v>
      </c>
      <c r="B99" s="29">
        <v>26</v>
      </c>
      <c r="C99" s="29">
        <v>6</v>
      </c>
      <c r="D99" s="28">
        <v>7956</v>
      </c>
      <c r="E99" s="29">
        <v>4</v>
      </c>
      <c r="F99" s="29">
        <v>5</v>
      </c>
      <c r="G99" s="28">
        <v>1224</v>
      </c>
      <c r="H99" s="29">
        <v>30</v>
      </c>
      <c r="I99" s="31">
        <f t="shared" ref="I99:I112" si="33">(H99/H$113)*100</f>
        <v>19.417475728155338</v>
      </c>
      <c r="J99" s="25">
        <v>11</v>
      </c>
      <c r="K99" s="31">
        <f t="shared" ref="K99:K112" si="34">(J99/J$113)*100</f>
        <v>19.642857142857142</v>
      </c>
      <c r="L99" s="28">
        <v>9180</v>
      </c>
      <c r="M99" s="31">
        <f t="shared" ref="M99:M112" si="35">(L99/L$113)*100</f>
        <v>14.147366863722945</v>
      </c>
    </row>
    <row r="100" spans="1:13" x14ac:dyDescent="0.25">
      <c r="A100" s="34" t="s">
        <v>38</v>
      </c>
      <c r="B100" s="29">
        <v>10</v>
      </c>
      <c r="C100" s="29">
        <v>2</v>
      </c>
      <c r="D100" s="28">
        <v>3672</v>
      </c>
      <c r="E100" s="29">
        <v>0</v>
      </c>
      <c r="F100" s="29">
        <v>0</v>
      </c>
      <c r="G100" s="28">
        <v>0</v>
      </c>
      <c r="H100" s="29">
        <v>10</v>
      </c>
      <c r="I100" s="31">
        <f t="shared" si="33"/>
        <v>6.4724919093851128</v>
      </c>
      <c r="J100" s="25">
        <v>2</v>
      </c>
      <c r="K100" s="31">
        <f t="shared" si="34"/>
        <v>3.5714285714285712</v>
      </c>
      <c r="L100" s="28">
        <v>3672</v>
      </c>
      <c r="M100" s="31">
        <f t="shared" si="35"/>
        <v>5.6589467454891782</v>
      </c>
    </row>
    <row r="101" spans="1:13" x14ac:dyDescent="0.25">
      <c r="A101" s="34" t="s">
        <v>39</v>
      </c>
      <c r="B101" s="29">
        <v>0</v>
      </c>
      <c r="C101" s="29">
        <v>0</v>
      </c>
      <c r="D101" s="28">
        <v>0</v>
      </c>
      <c r="E101" s="29">
        <v>12.5</v>
      </c>
      <c r="F101" s="29">
        <v>7</v>
      </c>
      <c r="G101" s="28">
        <v>4590</v>
      </c>
      <c r="H101" s="29">
        <v>12.5</v>
      </c>
      <c r="I101" s="31">
        <f t="shared" si="33"/>
        <v>8.090614886731391</v>
      </c>
      <c r="J101" s="25">
        <v>7</v>
      </c>
      <c r="K101" s="31">
        <f t="shared" si="34"/>
        <v>12.5</v>
      </c>
      <c r="L101" s="28">
        <v>4590</v>
      </c>
      <c r="M101" s="31">
        <f t="shared" si="35"/>
        <v>7.0736834318614727</v>
      </c>
    </row>
    <row r="102" spans="1:13" x14ac:dyDescent="0.25">
      <c r="A102" s="34" t="s">
        <v>57</v>
      </c>
      <c r="B102" s="29">
        <v>0</v>
      </c>
      <c r="C102" s="29">
        <v>0</v>
      </c>
      <c r="D102" s="28">
        <v>0</v>
      </c>
      <c r="E102" s="29">
        <v>2.5</v>
      </c>
      <c r="F102" s="29">
        <v>5</v>
      </c>
      <c r="G102" s="28">
        <v>918</v>
      </c>
      <c r="H102" s="29">
        <v>2.5</v>
      </c>
      <c r="I102" s="31">
        <f t="shared" si="33"/>
        <v>1.6181229773462782</v>
      </c>
      <c r="J102" s="25">
        <v>5</v>
      </c>
      <c r="K102" s="31">
        <f t="shared" si="34"/>
        <v>8.9285714285714288</v>
      </c>
      <c r="L102" s="28">
        <v>918</v>
      </c>
      <c r="M102" s="31">
        <f t="shared" si="35"/>
        <v>1.4147366863722945</v>
      </c>
    </row>
    <row r="103" spans="1:13" x14ac:dyDescent="0.25">
      <c r="A103" s="34" t="s">
        <v>40</v>
      </c>
      <c r="B103" s="29">
        <v>37</v>
      </c>
      <c r="C103" s="29">
        <v>10</v>
      </c>
      <c r="D103" s="28">
        <v>13586.4</v>
      </c>
      <c r="E103" s="29">
        <v>11</v>
      </c>
      <c r="F103" s="29">
        <v>2</v>
      </c>
      <c r="G103" s="28">
        <v>6424</v>
      </c>
      <c r="H103" s="29">
        <v>48</v>
      </c>
      <c r="I103" s="31">
        <f t="shared" si="33"/>
        <v>31.067961165048541</v>
      </c>
      <c r="J103" s="25">
        <v>12</v>
      </c>
      <c r="K103" s="31">
        <f t="shared" si="34"/>
        <v>21.428571428571427</v>
      </c>
      <c r="L103" s="28">
        <v>20010.400000000001</v>
      </c>
      <c r="M103" s="31">
        <f t="shared" si="35"/>
        <v>30.83817754791303</v>
      </c>
    </row>
    <row r="104" spans="1:13" x14ac:dyDescent="0.25">
      <c r="A104" s="34" t="s">
        <v>41</v>
      </c>
      <c r="B104" s="29">
        <v>20</v>
      </c>
      <c r="C104" s="29">
        <v>4</v>
      </c>
      <c r="D104" s="28">
        <v>7344</v>
      </c>
      <c r="E104" s="29">
        <v>2</v>
      </c>
      <c r="F104" s="29">
        <v>1</v>
      </c>
      <c r="G104" s="28">
        <v>612</v>
      </c>
      <c r="H104" s="29">
        <v>22</v>
      </c>
      <c r="I104" s="31">
        <f t="shared" si="33"/>
        <v>14.239482200647249</v>
      </c>
      <c r="J104" s="25">
        <v>5</v>
      </c>
      <c r="K104" s="31">
        <f t="shared" si="34"/>
        <v>8.9285714285714288</v>
      </c>
      <c r="L104" s="28">
        <v>7956</v>
      </c>
      <c r="M104" s="31">
        <f t="shared" si="35"/>
        <v>12.261051281893218</v>
      </c>
    </row>
    <row r="105" spans="1:13" x14ac:dyDescent="0.25">
      <c r="A105" s="34" t="s">
        <v>52</v>
      </c>
      <c r="B105" s="29">
        <v>0</v>
      </c>
      <c r="C105" s="29">
        <v>0</v>
      </c>
      <c r="D105" s="28">
        <v>0</v>
      </c>
      <c r="E105" s="29">
        <v>10</v>
      </c>
      <c r="F105" s="29">
        <v>4</v>
      </c>
      <c r="G105" s="28">
        <v>5840</v>
      </c>
      <c r="H105" s="29">
        <v>10</v>
      </c>
      <c r="I105" s="31">
        <f t="shared" si="33"/>
        <v>6.4724919093851128</v>
      </c>
      <c r="J105" s="25">
        <v>4</v>
      </c>
      <c r="K105" s="31">
        <f t="shared" si="34"/>
        <v>7.1428571428571423</v>
      </c>
      <c r="L105" s="28">
        <v>5840</v>
      </c>
      <c r="M105" s="31">
        <f t="shared" si="35"/>
        <v>9.0000678087300656</v>
      </c>
    </row>
    <row r="106" spans="1:13" x14ac:dyDescent="0.25">
      <c r="A106" s="34" t="s">
        <v>59</v>
      </c>
      <c r="B106" s="29">
        <v>0</v>
      </c>
      <c r="C106" s="29">
        <v>0</v>
      </c>
      <c r="D106" s="28">
        <v>0</v>
      </c>
      <c r="E106" s="29">
        <v>3</v>
      </c>
      <c r="F106" s="29">
        <v>2</v>
      </c>
      <c r="G106" s="28">
        <v>1196</v>
      </c>
      <c r="H106" s="29">
        <v>3</v>
      </c>
      <c r="I106" s="31">
        <f t="shared" si="33"/>
        <v>1.9417475728155338</v>
      </c>
      <c r="J106" s="25">
        <v>2</v>
      </c>
      <c r="K106" s="31">
        <f t="shared" si="34"/>
        <v>3.5714285714285712</v>
      </c>
      <c r="L106" s="28">
        <v>1196</v>
      </c>
      <c r="M106" s="31">
        <f t="shared" si="35"/>
        <v>1.8431645717878697</v>
      </c>
    </row>
    <row r="107" spans="1:13" x14ac:dyDescent="0.25">
      <c r="A107" s="34" t="s">
        <v>42</v>
      </c>
      <c r="B107" s="29">
        <v>0</v>
      </c>
      <c r="C107" s="29">
        <v>0</v>
      </c>
      <c r="D107" s="28">
        <v>0</v>
      </c>
      <c r="E107" s="29">
        <v>7</v>
      </c>
      <c r="F107" s="29">
        <v>2</v>
      </c>
      <c r="G107" s="28">
        <v>4823</v>
      </c>
      <c r="H107" s="29">
        <v>7</v>
      </c>
      <c r="I107" s="31">
        <f t="shared" si="33"/>
        <v>4.5307443365695796</v>
      </c>
      <c r="J107" s="25">
        <v>2</v>
      </c>
      <c r="K107" s="31">
        <f t="shared" si="34"/>
        <v>3.5714285714285712</v>
      </c>
      <c r="L107" s="28">
        <v>4823</v>
      </c>
      <c r="M107" s="31">
        <f t="shared" si="35"/>
        <v>7.4327614797097787</v>
      </c>
    </row>
    <row r="108" spans="1:13" x14ac:dyDescent="0.25">
      <c r="A108" s="34" t="s">
        <v>66</v>
      </c>
      <c r="B108" s="29">
        <v>0</v>
      </c>
      <c r="C108" s="29">
        <v>0</v>
      </c>
      <c r="D108" s="28">
        <v>0</v>
      </c>
      <c r="E108" s="29">
        <v>3</v>
      </c>
      <c r="F108" s="29">
        <v>1</v>
      </c>
      <c r="G108" s="28">
        <v>1752</v>
      </c>
      <c r="H108" s="29">
        <v>3</v>
      </c>
      <c r="I108" s="31">
        <f t="shared" si="33"/>
        <v>1.9417475728155338</v>
      </c>
      <c r="J108" s="25">
        <v>1</v>
      </c>
      <c r="K108" s="31">
        <f t="shared" si="34"/>
        <v>1.7857142857142856</v>
      </c>
      <c r="L108" s="28">
        <v>1752</v>
      </c>
      <c r="M108" s="31">
        <f t="shared" si="35"/>
        <v>2.7000203426190197</v>
      </c>
    </row>
    <row r="109" spans="1:13" x14ac:dyDescent="0.25">
      <c r="A109" s="34" t="s">
        <v>43</v>
      </c>
      <c r="B109" s="29">
        <v>0</v>
      </c>
      <c r="C109" s="29">
        <v>0</v>
      </c>
      <c r="D109" s="28">
        <v>0</v>
      </c>
      <c r="E109" s="29">
        <v>1</v>
      </c>
      <c r="F109" s="29">
        <v>1</v>
      </c>
      <c r="G109" s="28">
        <v>794</v>
      </c>
      <c r="H109" s="29">
        <v>1</v>
      </c>
      <c r="I109" s="31">
        <f t="shared" si="33"/>
        <v>0.64724919093851141</v>
      </c>
      <c r="J109" s="25">
        <v>1</v>
      </c>
      <c r="K109" s="31">
        <f t="shared" si="34"/>
        <v>1.7857142857142856</v>
      </c>
      <c r="L109" s="28">
        <v>794</v>
      </c>
      <c r="M109" s="31">
        <f t="shared" si="35"/>
        <v>1.2236393561869301</v>
      </c>
    </row>
    <row r="110" spans="1:13" x14ac:dyDescent="0.25">
      <c r="A110" s="34" t="s">
        <v>44</v>
      </c>
      <c r="B110" s="29">
        <v>0</v>
      </c>
      <c r="C110" s="29">
        <v>0</v>
      </c>
      <c r="D110" s="28">
        <v>0</v>
      </c>
      <c r="E110" s="29">
        <v>2</v>
      </c>
      <c r="F110" s="29">
        <v>1</v>
      </c>
      <c r="G110" s="28">
        <v>1588</v>
      </c>
      <c r="H110" s="29">
        <v>2</v>
      </c>
      <c r="I110" s="31">
        <f t="shared" si="33"/>
        <v>1.2944983818770228</v>
      </c>
      <c r="J110" s="25">
        <v>1</v>
      </c>
      <c r="K110" s="31">
        <f t="shared" si="34"/>
        <v>1.7857142857142856</v>
      </c>
      <c r="L110" s="28">
        <v>1588</v>
      </c>
      <c r="M110" s="31">
        <f t="shared" si="35"/>
        <v>2.4472787123738602</v>
      </c>
    </row>
    <row r="111" spans="1:13" x14ac:dyDescent="0.25">
      <c r="A111" s="34" t="s">
        <v>45</v>
      </c>
      <c r="B111" s="29">
        <v>0</v>
      </c>
      <c r="C111" s="29">
        <v>0</v>
      </c>
      <c r="D111" s="28">
        <v>0</v>
      </c>
      <c r="E111" s="29">
        <v>0.5</v>
      </c>
      <c r="F111" s="29">
        <v>1</v>
      </c>
      <c r="G111" s="28">
        <v>397</v>
      </c>
      <c r="H111" s="29">
        <v>0.5</v>
      </c>
      <c r="I111" s="31">
        <f t="shared" si="33"/>
        <v>0.3236245954692557</v>
      </c>
      <c r="J111" s="25">
        <v>1</v>
      </c>
      <c r="K111" s="31">
        <f t="shared" si="34"/>
        <v>1.7857142857142856</v>
      </c>
      <c r="L111" s="28">
        <v>397</v>
      </c>
      <c r="M111" s="31">
        <f t="shared" si="35"/>
        <v>0.61181967809346505</v>
      </c>
    </row>
    <row r="112" spans="1:13" ht="15.75" thickBot="1" x14ac:dyDescent="0.3">
      <c r="A112" s="34" t="s">
        <v>31</v>
      </c>
      <c r="B112" s="29">
        <v>0</v>
      </c>
      <c r="C112" s="29">
        <v>0</v>
      </c>
      <c r="D112" s="28">
        <v>0</v>
      </c>
      <c r="E112" s="29">
        <v>2</v>
      </c>
      <c r="F112" s="29">
        <v>1</v>
      </c>
      <c r="G112" s="28">
        <v>1588</v>
      </c>
      <c r="H112" s="29">
        <v>2</v>
      </c>
      <c r="I112" s="31">
        <f t="shared" si="33"/>
        <v>1.2944983818770228</v>
      </c>
      <c r="J112" s="25">
        <v>1</v>
      </c>
      <c r="K112" s="31">
        <f t="shared" si="34"/>
        <v>1.7857142857142856</v>
      </c>
      <c r="L112" s="28">
        <v>1588</v>
      </c>
      <c r="M112" s="31">
        <f t="shared" si="35"/>
        <v>2.4472787123738602</v>
      </c>
    </row>
    <row r="113" spans="1:13" ht="15.75" thickBot="1" x14ac:dyDescent="0.3">
      <c r="A113" s="8" t="s">
        <v>3</v>
      </c>
      <c r="B113" s="30">
        <f>SUM(B98:B112)</f>
        <v>93</v>
      </c>
      <c r="C113" s="30">
        <f t="shared" ref="C113:H113" si="36">SUM(C98:C112)</f>
        <v>22</v>
      </c>
      <c r="D113" s="26">
        <f t="shared" si="36"/>
        <v>32558.400000000001</v>
      </c>
      <c r="E113" s="30">
        <f t="shared" si="36"/>
        <v>61.5</v>
      </c>
      <c r="F113" s="30">
        <f t="shared" si="36"/>
        <v>34</v>
      </c>
      <c r="G113" s="26">
        <f t="shared" si="36"/>
        <v>32330</v>
      </c>
      <c r="H113" s="30">
        <f t="shared" si="36"/>
        <v>154.5</v>
      </c>
      <c r="I113" s="30">
        <f>SUM(I98:I112)</f>
        <v>99.999999999999972</v>
      </c>
      <c r="J113" s="9">
        <f>SUM(J98:J112)</f>
        <v>56</v>
      </c>
      <c r="K113" s="30">
        <f>SUM(K98:K112)</f>
        <v>100.00000000000003</v>
      </c>
      <c r="L113" s="26">
        <f>SUM(L98:L112)</f>
        <v>64888.4</v>
      </c>
      <c r="M113" s="30">
        <f>SUM(M98:M112)</f>
        <v>100</v>
      </c>
    </row>
    <row r="114" spans="1:13" s="3" customFormat="1" ht="22.5" customHeight="1" thickBot="1" x14ac:dyDescent="0.3">
      <c r="A114" s="35" t="s">
        <v>67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6" t="s">
        <v>0</v>
      </c>
      <c r="B115" s="38" t="s">
        <v>1</v>
      </c>
      <c r="C115" s="38"/>
      <c r="D115" s="38"/>
      <c r="E115" s="38" t="s">
        <v>2</v>
      </c>
      <c r="F115" s="38"/>
      <c r="G115" s="38"/>
      <c r="H115" s="38" t="s">
        <v>3</v>
      </c>
      <c r="I115" s="38"/>
      <c r="J115" s="38"/>
      <c r="K115" s="38"/>
      <c r="L115" s="38"/>
      <c r="M115" s="39"/>
    </row>
    <row r="116" spans="1:13" ht="27.75" customHeight="1" thickBot="1" x14ac:dyDescent="0.3">
      <c r="A116" s="37"/>
      <c r="B116" s="4" t="s">
        <v>4</v>
      </c>
      <c r="C116" s="4" t="s">
        <v>5</v>
      </c>
      <c r="D116" s="5" t="s">
        <v>6</v>
      </c>
      <c r="E116" s="4" t="s">
        <v>4</v>
      </c>
      <c r="F116" s="4" t="s">
        <v>5</v>
      </c>
      <c r="G116" s="6" t="s">
        <v>6</v>
      </c>
      <c r="H116" s="4" t="s">
        <v>4</v>
      </c>
      <c r="I116" s="4" t="s">
        <v>7</v>
      </c>
      <c r="J116" s="4" t="s">
        <v>5</v>
      </c>
      <c r="K116" s="4" t="s">
        <v>7</v>
      </c>
      <c r="L116" s="6" t="s">
        <v>6</v>
      </c>
      <c r="M116" s="7" t="s">
        <v>7</v>
      </c>
    </row>
    <row r="117" spans="1:13" x14ac:dyDescent="0.25">
      <c r="A117" s="34" t="s">
        <v>65</v>
      </c>
      <c r="B117" s="29">
        <v>0</v>
      </c>
      <c r="C117" s="29">
        <v>0</v>
      </c>
      <c r="D117" s="28">
        <v>0</v>
      </c>
      <c r="E117" s="29">
        <v>6</v>
      </c>
      <c r="F117" s="29">
        <v>1</v>
      </c>
      <c r="G117" s="28">
        <v>3504</v>
      </c>
      <c r="H117" s="29">
        <v>6</v>
      </c>
      <c r="I117" s="31">
        <f>(H117/H$135)*100</f>
        <v>3.7267080745341614</v>
      </c>
      <c r="J117" s="25">
        <v>1</v>
      </c>
      <c r="K117" s="31">
        <f>(J117/J$135)*100</f>
        <v>1.8518518518518516</v>
      </c>
      <c r="L117" s="28">
        <v>3504</v>
      </c>
      <c r="M117" s="31">
        <f>(L117/L$135)*100</f>
        <v>4.1376173417178341</v>
      </c>
    </row>
    <row r="118" spans="1:13" x14ac:dyDescent="0.25">
      <c r="A118" s="34" t="s">
        <v>37</v>
      </c>
      <c r="B118" s="29">
        <v>16</v>
      </c>
      <c r="C118" s="29">
        <v>5</v>
      </c>
      <c r="D118" s="28">
        <v>4896</v>
      </c>
      <c r="E118" s="29">
        <v>1.5</v>
      </c>
      <c r="F118" s="29">
        <v>1</v>
      </c>
      <c r="G118" s="28">
        <v>459</v>
      </c>
      <c r="H118" s="29">
        <v>17.5</v>
      </c>
      <c r="I118" s="31">
        <f t="shared" ref="I118:K134" si="37">(H118/H$135)*100</f>
        <v>10.869565217391305</v>
      </c>
      <c r="J118" s="25">
        <v>6</v>
      </c>
      <c r="K118" s="31">
        <f t="shared" si="37"/>
        <v>11.111111111111111</v>
      </c>
      <c r="L118" s="28">
        <v>5355</v>
      </c>
      <c r="M118" s="31">
        <f t="shared" ref="M118" si="38">(L118/L$135)*100</f>
        <v>6.3233278724026825</v>
      </c>
    </row>
    <row r="119" spans="1:13" x14ac:dyDescent="0.25">
      <c r="A119" s="34" t="s">
        <v>38</v>
      </c>
      <c r="B119" s="29">
        <v>20</v>
      </c>
      <c r="C119" s="29">
        <v>4</v>
      </c>
      <c r="D119" s="28">
        <v>7344</v>
      </c>
      <c r="E119" s="29">
        <v>0</v>
      </c>
      <c r="F119" s="29">
        <v>0</v>
      </c>
      <c r="G119" s="28">
        <v>0</v>
      </c>
      <c r="H119" s="29">
        <v>20</v>
      </c>
      <c r="I119" s="31">
        <f t="shared" si="37"/>
        <v>12.422360248447205</v>
      </c>
      <c r="J119" s="25">
        <v>4</v>
      </c>
      <c r="K119" s="31">
        <f t="shared" si="37"/>
        <v>7.4074074074074066</v>
      </c>
      <c r="L119" s="28">
        <v>7344</v>
      </c>
      <c r="M119" s="31">
        <f t="shared" ref="M119" si="39">(L119/L$135)*100</f>
        <v>8.6719925107236797</v>
      </c>
    </row>
    <row r="120" spans="1:13" x14ac:dyDescent="0.25">
      <c r="A120" s="34" t="s">
        <v>39</v>
      </c>
      <c r="B120" s="29">
        <v>0</v>
      </c>
      <c r="C120" s="29">
        <v>0</v>
      </c>
      <c r="D120" s="28">
        <v>0</v>
      </c>
      <c r="E120" s="29">
        <v>2</v>
      </c>
      <c r="F120" s="29">
        <v>2</v>
      </c>
      <c r="G120" s="28">
        <v>642.6</v>
      </c>
      <c r="H120" s="29">
        <v>2</v>
      </c>
      <c r="I120" s="31">
        <f t="shared" si="37"/>
        <v>1.2422360248447204</v>
      </c>
      <c r="J120" s="25">
        <v>2</v>
      </c>
      <c r="K120" s="31">
        <f t="shared" si="37"/>
        <v>3.7037037037037033</v>
      </c>
      <c r="L120" s="28">
        <v>642.6</v>
      </c>
      <c r="M120" s="31">
        <f t="shared" ref="M120" si="40">(L120/L$135)*100</f>
        <v>0.758799344688322</v>
      </c>
    </row>
    <row r="121" spans="1:13" x14ac:dyDescent="0.25">
      <c r="A121" s="34" t="s">
        <v>57</v>
      </c>
      <c r="B121" s="29">
        <v>0</v>
      </c>
      <c r="C121" s="29">
        <v>0</v>
      </c>
      <c r="D121" s="28">
        <v>0</v>
      </c>
      <c r="E121" s="29">
        <v>2</v>
      </c>
      <c r="F121" s="29">
        <v>2</v>
      </c>
      <c r="G121" s="28">
        <v>1059.5999999999999</v>
      </c>
      <c r="H121" s="29">
        <v>2</v>
      </c>
      <c r="I121" s="31">
        <f t="shared" si="37"/>
        <v>1.2422360248447204</v>
      </c>
      <c r="J121" s="25">
        <v>2</v>
      </c>
      <c r="K121" s="31">
        <f t="shared" si="37"/>
        <v>3.7037037037037033</v>
      </c>
      <c r="L121" s="28">
        <v>1059.5999999999999</v>
      </c>
      <c r="M121" s="31">
        <f t="shared" ref="M121" si="41">(L121/L$135)*100</f>
        <v>1.2512041481975504</v>
      </c>
    </row>
    <row r="122" spans="1:13" x14ac:dyDescent="0.25">
      <c r="A122" s="34" t="s">
        <v>40</v>
      </c>
      <c r="B122" s="29">
        <v>18</v>
      </c>
      <c r="C122" s="29">
        <v>8</v>
      </c>
      <c r="D122" s="28">
        <v>6609.6</v>
      </c>
      <c r="E122" s="29">
        <v>9</v>
      </c>
      <c r="F122" s="29">
        <v>3</v>
      </c>
      <c r="G122" s="28">
        <v>5256</v>
      </c>
      <c r="H122" s="29">
        <v>27</v>
      </c>
      <c r="I122" s="31">
        <f t="shared" si="37"/>
        <v>16.770186335403729</v>
      </c>
      <c r="J122" s="25">
        <v>11</v>
      </c>
      <c r="K122" s="31">
        <f t="shared" si="37"/>
        <v>20.37037037037037</v>
      </c>
      <c r="L122" s="28">
        <v>11865.6</v>
      </c>
      <c r="M122" s="31">
        <f t="shared" ref="M122" si="42">(L122/L$135)*100</f>
        <v>14.011219272228063</v>
      </c>
    </row>
    <row r="123" spans="1:13" x14ac:dyDescent="0.25">
      <c r="A123" s="34" t="s">
        <v>51</v>
      </c>
      <c r="B123" s="29">
        <v>8</v>
      </c>
      <c r="C123" s="29">
        <v>2</v>
      </c>
      <c r="D123" s="28">
        <v>2937.6</v>
      </c>
      <c r="E123" s="29">
        <v>0</v>
      </c>
      <c r="F123" s="29">
        <v>0</v>
      </c>
      <c r="G123" s="28">
        <v>0</v>
      </c>
      <c r="H123" s="29">
        <v>8</v>
      </c>
      <c r="I123" s="31">
        <f t="shared" si="37"/>
        <v>4.9689440993788816</v>
      </c>
      <c r="J123" s="25">
        <v>2</v>
      </c>
      <c r="K123" s="31">
        <f t="shared" si="37"/>
        <v>3.7037037037037033</v>
      </c>
      <c r="L123" s="28">
        <v>2937.6</v>
      </c>
      <c r="M123" s="31">
        <f t="shared" ref="M123" si="43">(L123/L$135)*100</f>
        <v>3.4687970042894714</v>
      </c>
    </row>
    <row r="124" spans="1:13" x14ac:dyDescent="0.25">
      <c r="A124" s="34" t="s">
        <v>41</v>
      </c>
      <c r="B124" s="29">
        <v>0</v>
      </c>
      <c r="C124" s="29">
        <v>0</v>
      </c>
      <c r="D124" s="28">
        <v>0</v>
      </c>
      <c r="E124" s="29">
        <v>17</v>
      </c>
      <c r="F124" s="29">
        <v>4</v>
      </c>
      <c r="G124" s="28">
        <v>9372</v>
      </c>
      <c r="H124" s="29">
        <v>17</v>
      </c>
      <c r="I124" s="31">
        <f t="shared" si="37"/>
        <v>10.559006211180124</v>
      </c>
      <c r="J124" s="25">
        <v>4</v>
      </c>
      <c r="K124" s="31">
        <f t="shared" si="37"/>
        <v>7.4074074074074066</v>
      </c>
      <c r="L124" s="28">
        <v>9372</v>
      </c>
      <c r="M124" s="31">
        <f t="shared" ref="M124" si="44">(L124/L$135)*100</f>
        <v>11.066709396854892</v>
      </c>
    </row>
    <row r="125" spans="1:13" x14ac:dyDescent="0.25">
      <c r="A125" s="34" t="s">
        <v>52</v>
      </c>
      <c r="B125" s="29">
        <v>0</v>
      </c>
      <c r="C125" s="29">
        <v>0</v>
      </c>
      <c r="D125" s="28">
        <v>0</v>
      </c>
      <c r="E125" s="29">
        <v>2</v>
      </c>
      <c r="F125" s="29">
        <v>2</v>
      </c>
      <c r="G125" s="28">
        <v>1168</v>
      </c>
      <c r="H125" s="29">
        <v>2</v>
      </c>
      <c r="I125" s="31">
        <f t="shared" si="37"/>
        <v>1.2422360248447204</v>
      </c>
      <c r="J125" s="25">
        <v>2</v>
      </c>
      <c r="K125" s="31">
        <f t="shared" si="37"/>
        <v>3.7037037037037033</v>
      </c>
      <c r="L125" s="28">
        <v>1168</v>
      </c>
      <c r="M125" s="31">
        <f t="shared" ref="M125" si="45">(L125/L$135)*100</f>
        <v>1.3792057805726112</v>
      </c>
    </row>
    <row r="126" spans="1:13" x14ac:dyDescent="0.25">
      <c r="A126" s="34" t="s">
        <v>53</v>
      </c>
      <c r="B126" s="29">
        <v>0</v>
      </c>
      <c r="C126" s="29">
        <v>0</v>
      </c>
      <c r="D126" s="28">
        <v>0</v>
      </c>
      <c r="E126" s="29">
        <v>10</v>
      </c>
      <c r="F126" s="29">
        <v>4</v>
      </c>
      <c r="G126" s="28">
        <v>5840</v>
      </c>
      <c r="H126" s="29">
        <v>10</v>
      </c>
      <c r="I126" s="31">
        <f t="shared" si="37"/>
        <v>6.2111801242236027</v>
      </c>
      <c r="J126" s="25">
        <v>4</v>
      </c>
      <c r="K126" s="31">
        <f t="shared" si="37"/>
        <v>7.4074074074074066</v>
      </c>
      <c r="L126" s="28">
        <v>5840</v>
      </c>
      <c r="M126" s="31">
        <f t="shared" ref="M126" si="46">(L126/L$135)*100</f>
        <v>6.8960289028630566</v>
      </c>
    </row>
    <row r="127" spans="1:13" x14ac:dyDescent="0.25">
      <c r="A127" s="34" t="s">
        <v>59</v>
      </c>
      <c r="B127" s="29">
        <v>0</v>
      </c>
      <c r="C127" s="29">
        <v>0</v>
      </c>
      <c r="D127" s="28">
        <v>0</v>
      </c>
      <c r="E127" s="29">
        <v>7</v>
      </c>
      <c r="F127" s="29">
        <v>2</v>
      </c>
      <c r="G127" s="28">
        <v>3532</v>
      </c>
      <c r="H127" s="29">
        <v>7</v>
      </c>
      <c r="I127" s="31">
        <f t="shared" si="37"/>
        <v>4.3478260869565215</v>
      </c>
      <c r="J127" s="25">
        <v>2</v>
      </c>
      <c r="K127" s="31">
        <f t="shared" si="37"/>
        <v>3.7037037037037033</v>
      </c>
      <c r="L127" s="28">
        <v>3532</v>
      </c>
      <c r="M127" s="31">
        <f t="shared" ref="M127" si="47">(L127/L$135)*100</f>
        <v>4.1706804939918349</v>
      </c>
    </row>
    <row r="128" spans="1:13" x14ac:dyDescent="0.25">
      <c r="A128" s="34" t="s">
        <v>42</v>
      </c>
      <c r="B128" s="29">
        <v>0</v>
      </c>
      <c r="C128" s="29">
        <v>0</v>
      </c>
      <c r="D128" s="28">
        <v>0</v>
      </c>
      <c r="E128" s="29">
        <v>3</v>
      </c>
      <c r="F128" s="29">
        <v>1</v>
      </c>
      <c r="G128" s="28">
        <v>2382</v>
      </c>
      <c r="H128" s="29">
        <v>3</v>
      </c>
      <c r="I128" s="31">
        <f t="shared" si="37"/>
        <v>1.8633540372670807</v>
      </c>
      <c r="J128" s="25">
        <v>1</v>
      </c>
      <c r="K128" s="31">
        <f t="shared" si="37"/>
        <v>1.8518518518518516</v>
      </c>
      <c r="L128" s="28">
        <v>2382</v>
      </c>
      <c r="M128" s="31">
        <f t="shared" ref="M128" si="48">(L128/L$135)*100</f>
        <v>2.8127295970239388</v>
      </c>
    </row>
    <row r="129" spans="1:13" x14ac:dyDescent="0.25">
      <c r="A129" s="34" t="s">
        <v>48</v>
      </c>
      <c r="B129" s="29">
        <v>0</v>
      </c>
      <c r="C129" s="29">
        <v>0</v>
      </c>
      <c r="D129" s="28">
        <v>0</v>
      </c>
      <c r="E129" s="29">
        <v>3</v>
      </c>
      <c r="F129" s="29">
        <v>1</v>
      </c>
      <c r="G129" s="28">
        <v>1752</v>
      </c>
      <c r="H129" s="29">
        <v>3</v>
      </c>
      <c r="I129" s="31">
        <f t="shared" si="37"/>
        <v>1.8633540372670807</v>
      </c>
      <c r="J129" s="25">
        <v>1</v>
      </c>
      <c r="K129" s="31">
        <f t="shared" si="37"/>
        <v>1.8518518518518516</v>
      </c>
      <c r="L129" s="28">
        <v>1752</v>
      </c>
      <c r="M129" s="31">
        <f t="shared" ref="M129" si="49">(L129/L$135)*100</f>
        <v>2.0688086708589171</v>
      </c>
    </row>
    <row r="130" spans="1:13" x14ac:dyDescent="0.25">
      <c r="A130" s="34" t="s">
        <v>43</v>
      </c>
      <c r="B130" s="29">
        <v>0</v>
      </c>
      <c r="C130" s="29">
        <v>0</v>
      </c>
      <c r="D130" s="28">
        <v>0</v>
      </c>
      <c r="E130" s="29">
        <v>3</v>
      </c>
      <c r="F130" s="29">
        <v>1</v>
      </c>
      <c r="G130" s="28">
        <v>2382</v>
      </c>
      <c r="H130" s="29">
        <v>3</v>
      </c>
      <c r="I130" s="31">
        <f t="shared" si="37"/>
        <v>1.8633540372670807</v>
      </c>
      <c r="J130" s="25">
        <v>1</v>
      </c>
      <c r="K130" s="31">
        <f t="shared" si="37"/>
        <v>1.8518518518518516</v>
      </c>
      <c r="L130" s="28">
        <v>2382</v>
      </c>
      <c r="M130" s="31">
        <f t="shared" ref="M130" si="50">(L130/L$135)*100</f>
        <v>2.8127295970239388</v>
      </c>
    </row>
    <row r="131" spans="1:13" x14ac:dyDescent="0.25">
      <c r="A131" s="34" t="s">
        <v>44</v>
      </c>
      <c r="B131" s="29">
        <v>0</v>
      </c>
      <c r="C131" s="29">
        <v>0</v>
      </c>
      <c r="D131" s="28">
        <v>0</v>
      </c>
      <c r="E131" s="29">
        <v>12</v>
      </c>
      <c r="F131" s="29">
        <v>4</v>
      </c>
      <c r="G131" s="28">
        <v>10579.02</v>
      </c>
      <c r="H131" s="29">
        <v>12</v>
      </c>
      <c r="I131" s="31">
        <f t="shared" si="37"/>
        <v>7.4534161490683228</v>
      </c>
      <c r="J131" s="25">
        <v>4</v>
      </c>
      <c r="K131" s="31">
        <f t="shared" si="37"/>
        <v>7.4074074074074066</v>
      </c>
      <c r="L131" s="28">
        <v>10579.02</v>
      </c>
      <c r="M131" s="31">
        <f t="shared" ref="M131" si="51">(L131/L$135)*100</f>
        <v>12.491991041775059</v>
      </c>
    </row>
    <row r="132" spans="1:13" x14ac:dyDescent="0.25">
      <c r="A132" s="34" t="s">
        <v>31</v>
      </c>
      <c r="B132" s="29">
        <v>0</v>
      </c>
      <c r="C132" s="29">
        <v>0</v>
      </c>
      <c r="D132" s="28">
        <v>0</v>
      </c>
      <c r="E132" s="29">
        <v>11.5</v>
      </c>
      <c r="F132" s="29">
        <v>4</v>
      </c>
      <c r="G132" s="28">
        <v>9131</v>
      </c>
      <c r="H132" s="29">
        <v>11.5</v>
      </c>
      <c r="I132" s="31">
        <f t="shared" si="37"/>
        <v>7.1428571428571423</v>
      </c>
      <c r="J132" s="25">
        <v>4</v>
      </c>
      <c r="K132" s="31">
        <f t="shared" si="37"/>
        <v>7.4074074074074066</v>
      </c>
      <c r="L132" s="28">
        <v>9131</v>
      </c>
      <c r="M132" s="31">
        <f t="shared" ref="M132" si="52">(L132/L$135)*100</f>
        <v>10.782130121925098</v>
      </c>
    </row>
    <row r="133" spans="1:13" x14ac:dyDescent="0.25">
      <c r="A133" s="34" t="s">
        <v>55</v>
      </c>
      <c r="B133" s="29">
        <v>0</v>
      </c>
      <c r="C133" s="29">
        <v>0</v>
      </c>
      <c r="D133" s="28">
        <v>0</v>
      </c>
      <c r="E133" s="29">
        <v>7</v>
      </c>
      <c r="F133" s="29">
        <v>2</v>
      </c>
      <c r="G133" s="28">
        <v>4088</v>
      </c>
      <c r="H133" s="29">
        <v>7</v>
      </c>
      <c r="I133" s="31">
        <f t="shared" si="37"/>
        <v>4.3478260869565215</v>
      </c>
      <c r="J133" s="25">
        <v>2</v>
      </c>
      <c r="K133" s="31">
        <f t="shared" si="37"/>
        <v>3.7037037037037033</v>
      </c>
      <c r="L133" s="28">
        <v>4088</v>
      </c>
      <c r="M133" s="31">
        <f t="shared" ref="M133" si="53">(L133/L$135)*100</f>
        <v>4.82722023200414</v>
      </c>
    </row>
    <row r="134" spans="1:13" ht="15.75" thickBot="1" x14ac:dyDescent="0.3">
      <c r="A134" s="34" t="s">
        <v>68</v>
      </c>
      <c r="B134" s="29">
        <v>0</v>
      </c>
      <c r="C134" s="29">
        <v>0</v>
      </c>
      <c r="D134" s="28">
        <v>0</v>
      </c>
      <c r="E134" s="29">
        <v>3</v>
      </c>
      <c r="F134" s="29">
        <v>1</v>
      </c>
      <c r="G134" s="28">
        <v>1752</v>
      </c>
      <c r="H134" s="29">
        <v>3</v>
      </c>
      <c r="I134" s="31">
        <f t="shared" si="37"/>
        <v>1.8633540372670807</v>
      </c>
      <c r="J134" s="25">
        <v>1</v>
      </c>
      <c r="K134" s="31">
        <f t="shared" si="37"/>
        <v>1.8518518518518516</v>
      </c>
      <c r="L134" s="28">
        <v>1752</v>
      </c>
      <c r="M134" s="31">
        <f t="shared" ref="M134" si="54">(L134/L$135)*100</f>
        <v>2.0688086708589171</v>
      </c>
    </row>
    <row r="135" spans="1:13" ht="15.75" thickBot="1" x14ac:dyDescent="0.3">
      <c r="A135" s="8" t="s">
        <v>3</v>
      </c>
      <c r="B135" s="30">
        <f>SUM(B117:B134)</f>
        <v>62</v>
      </c>
      <c r="C135" s="30">
        <f t="shared" ref="C135:M135" si="55">SUM(C117:C134)</f>
        <v>19</v>
      </c>
      <c r="D135" s="26">
        <f t="shared" si="55"/>
        <v>21787.199999999997</v>
      </c>
      <c r="E135" s="30">
        <f t="shared" si="55"/>
        <v>99</v>
      </c>
      <c r="F135" s="30">
        <f t="shared" si="55"/>
        <v>35</v>
      </c>
      <c r="G135" s="26">
        <f t="shared" si="55"/>
        <v>62899.22</v>
      </c>
      <c r="H135" s="30">
        <f t="shared" si="55"/>
        <v>161</v>
      </c>
      <c r="I135" s="30">
        <f t="shared" si="55"/>
        <v>100</v>
      </c>
      <c r="J135" s="9">
        <f t="shared" si="55"/>
        <v>54</v>
      </c>
      <c r="K135" s="30">
        <f t="shared" si="55"/>
        <v>99.999999999999972</v>
      </c>
      <c r="L135" s="26">
        <f>SUM(L117:L134)</f>
        <v>84686.42</v>
      </c>
      <c r="M135" s="30">
        <f t="shared" si="55"/>
        <v>100.00000000000001</v>
      </c>
    </row>
    <row r="136" spans="1:13" s="3" customFormat="1" ht="22.5" customHeight="1" thickBot="1" x14ac:dyDescent="0.3">
      <c r="A136" s="35" t="s">
        <v>69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6" t="s">
        <v>0</v>
      </c>
      <c r="B137" s="38" t="s">
        <v>1</v>
      </c>
      <c r="C137" s="38"/>
      <c r="D137" s="38"/>
      <c r="E137" s="38" t="s">
        <v>2</v>
      </c>
      <c r="F137" s="38"/>
      <c r="G137" s="38"/>
      <c r="H137" s="38" t="s">
        <v>3</v>
      </c>
      <c r="I137" s="38"/>
      <c r="J137" s="38"/>
      <c r="K137" s="38"/>
      <c r="L137" s="38"/>
      <c r="M137" s="39"/>
    </row>
    <row r="138" spans="1:13" ht="27.75" customHeight="1" thickBot="1" x14ac:dyDescent="0.3">
      <c r="A138" s="37"/>
      <c r="B138" s="4" t="s">
        <v>4</v>
      </c>
      <c r="C138" s="4" t="s">
        <v>5</v>
      </c>
      <c r="D138" s="5" t="s">
        <v>6</v>
      </c>
      <c r="E138" s="4" t="s">
        <v>4</v>
      </c>
      <c r="F138" s="4" t="s">
        <v>5</v>
      </c>
      <c r="G138" s="6" t="s">
        <v>6</v>
      </c>
      <c r="H138" s="4" t="s">
        <v>4</v>
      </c>
      <c r="I138" s="4" t="s">
        <v>7</v>
      </c>
      <c r="J138" s="4" t="s">
        <v>5</v>
      </c>
      <c r="K138" s="4" t="s">
        <v>7</v>
      </c>
      <c r="L138" s="6" t="s">
        <v>6</v>
      </c>
      <c r="M138" s="7" t="s">
        <v>7</v>
      </c>
    </row>
    <row r="139" spans="1:13" x14ac:dyDescent="0.25">
      <c r="A139" s="34" t="s">
        <v>37</v>
      </c>
      <c r="B139" s="29">
        <v>16.5</v>
      </c>
      <c r="C139" s="29">
        <v>6</v>
      </c>
      <c r="D139" s="28">
        <v>5049</v>
      </c>
      <c r="E139" s="29">
        <v>0</v>
      </c>
      <c r="F139" s="29">
        <v>0</v>
      </c>
      <c r="G139" s="28">
        <v>0</v>
      </c>
      <c r="H139" s="29">
        <v>16.5</v>
      </c>
      <c r="I139" s="31">
        <f>(H139/H$153)*100</f>
        <v>12.741312741312742</v>
      </c>
      <c r="J139" s="25">
        <v>6</v>
      </c>
      <c r="K139" s="31">
        <f>(J139/J$153)*100</f>
        <v>13.953488372093023</v>
      </c>
      <c r="L139" s="28">
        <v>5049</v>
      </c>
      <c r="M139" s="31">
        <f>(L139/L$153)*100</f>
        <v>7.192697040580545</v>
      </c>
    </row>
    <row r="140" spans="1:13" x14ac:dyDescent="0.25">
      <c r="A140" s="34" t="s">
        <v>38</v>
      </c>
      <c r="B140" s="29">
        <v>23.5</v>
      </c>
      <c r="C140" s="29">
        <v>12</v>
      </c>
      <c r="D140" s="28">
        <v>8629.2000000000007</v>
      </c>
      <c r="E140" s="29">
        <v>3</v>
      </c>
      <c r="F140" s="29">
        <v>1</v>
      </c>
      <c r="G140" s="28">
        <v>1752</v>
      </c>
      <c r="H140" s="29">
        <v>26.5</v>
      </c>
      <c r="I140" s="31">
        <f t="shared" ref="I140:I152" si="56">(H140/H$153)*100</f>
        <v>20.463320463320464</v>
      </c>
      <c r="J140" s="25">
        <v>13</v>
      </c>
      <c r="K140" s="31">
        <f t="shared" ref="K140:K152" si="57">(J140/J$153)*100</f>
        <v>30.232558139534881</v>
      </c>
      <c r="L140" s="28">
        <v>10381.200000000001</v>
      </c>
      <c r="M140" s="31">
        <f t="shared" ref="M140:M152" si="58">(L140/L$153)*100</f>
        <v>14.788834723247129</v>
      </c>
    </row>
    <row r="141" spans="1:13" x14ac:dyDescent="0.25">
      <c r="A141" s="34" t="s">
        <v>51</v>
      </c>
      <c r="B141" s="29">
        <v>6</v>
      </c>
      <c r="C141" s="29">
        <v>2</v>
      </c>
      <c r="D141" s="28">
        <v>2203.1999999999998</v>
      </c>
      <c r="E141" s="29">
        <v>0</v>
      </c>
      <c r="F141" s="29">
        <v>0</v>
      </c>
      <c r="G141" s="28">
        <v>0</v>
      </c>
      <c r="H141" s="29">
        <v>6</v>
      </c>
      <c r="I141" s="31">
        <f t="shared" si="56"/>
        <v>4.6332046332046328</v>
      </c>
      <c r="J141" s="25">
        <v>2</v>
      </c>
      <c r="K141" s="31">
        <f t="shared" si="57"/>
        <v>4.6511627906976747</v>
      </c>
      <c r="L141" s="28">
        <v>2203.1999999999998</v>
      </c>
      <c r="M141" s="31">
        <f t="shared" si="58"/>
        <v>3.1386314358896916</v>
      </c>
    </row>
    <row r="142" spans="1:13" x14ac:dyDescent="0.25">
      <c r="A142" s="34" t="s">
        <v>47</v>
      </c>
      <c r="B142" s="29">
        <v>0</v>
      </c>
      <c r="C142" s="29">
        <v>0</v>
      </c>
      <c r="D142" s="28">
        <v>0</v>
      </c>
      <c r="E142" s="29">
        <v>3</v>
      </c>
      <c r="F142" s="29">
        <v>1</v>
      </c>
      <c r="G142" s="28">
        <v>1752</v>
      </c>
      <c r="H142" s="29">
        <v>3</v>
      </c>
      <c r="I142" s="31">
        <f t="shared" si="56"/>
        <v>2.3166023166023164</v>
      </c>
      <c r="J142" s="25">
        <v>1</v>
      </c>
      <c r="K142" s="31">
        <f t="shared" si="57"/>
        <v>2.3255813953488373</v>
      </c>
      <c r="L142" s="28">
        <v>1752</v>
      </c>
      <c r="M142" s="31">
        <f t="shared" si="58"/>
        <v>2.4958615993458335</v>
      </c>
    </row>
    <row r="143" spans="1:13" x14ac:dyDescent="0.25">
      <c r="A143" s="34" t="s">
        <v>41</v>
      </c>
      <c r="B143" s="29">
        <v>24</v>
      </c>
      <c r="C143" s="29">
        <v>6</v>
      </c>
      <c r="D143" s="28">
        <v>8812.7999999999993</v>
      </c>
      <c r="E143" s="29">
        <v>4</v>
      </c>
      <c r="F143" s="29">
        <v>1</v>
      </c>
      <c r="G143" s="28">
        <v>2336</v>
      </c>
      <c r="H143" s="29">
        <v>28</v>
      </c>
      <c r="I143" s="31">
        <f t="shared" si="56"/>
        <v>21.621621621621621</v>
      </c>
      <c r="J143" s="25">
        <v>7</v>
      </c>
      <c r="K143" s="31">
        <f t="shared" si="57"/>
        <v>16.279069767441861</v>
      </c>
      <c r="L143" s="28">
        <v>11148.8</v>
      </c>
      <c r="M143" s="31">
        <f t="shared" si="58"/>
        <v>15.882341209353212</v>
      </c>
    </row>
    <row r="144" spans="1:13" x14ac:dyDescent="0.25">
      <c r="A144" s="34" t="s">
        <v>53</v>
      </c>
      <c r="B144" s="29">
        <v>5</v>
      </c>
      <c r="C144" s="29">
        <v>1</v>
      </c>
      <c r="D144" s="28">
        <v>1836</v>
      </c>
      <c r="E144" s="29">
        <v>0</v>
      </c>
      <c r="F144" s="29">
        <v>0</v>
      </c>
      <c r="G144" s="28">
        <v>0</v>
      </c>
      <c r="H144" s="29">
        <v>5</v>
      </c>
      <c r="I144" s="31">
        <f t="shared" si="56"/>
        <v>3.8610038610038608</v>
      </c>
      <c r="J144" s="25">
        <v>1</v>
      </c>
      <c r="K144" s="31">
        <f t="shared" si="57"/>
        <v>2.3255813953488373</v>
      </c>
      <c r="L144" s="28">
        <v>1836</v>
      </c>
      <c r="M144" s="31">
        <f t="shared" si="58"/>
        <v>2.6155261965747436</v>
      </c>
    </row>
    <row r="145" spans="1:13" x14ac:dyDescent="0.25">
      <c r="A145" s="34" t="s">
        <v>59</v>
      </c>
      <c r="B145" s="29">
        <v>0</v>
      </c>
      <c r="C145" s="29">
        <v>0</v>
      </c>
      <c r="D145" s="28">
        <v>0</v>
      </c>
      <c r="E145" s="29">
        <v>6</v>
      </c>
      <c r="F145" s="29">
        <v>2</v>
      </c>
      <c r="G145" s="28">
        <v>3504</v>
      </c>
      <c r="H145" s="29">
        <v>6</v>
      </c>
      <c r="I145" s="31">
        <f t="shared" si="56"/>
        <v>4.6332046332046328</v>
      </c>
      <c r="J145" s="25">
        <v>2</v>
      </c>
      <c r="K145" s="31">
        <f t="shared" si="57"/>
        <v>4.6511627906976747</v>
      </c>
      <c r="L145" s="28">
        <v>3504</v>
      </c>
      <c r="M145" s="31">
        <f t="shared" si="58"/>
        <v>4.991723198691667</v>
      </c>
    </row>
    <row r="146" spans="1:13" x14ac:dyDescent="0.25">
      <c r="A146" s="34" t="s">
        <v>42</v>
      </c>
      <c r="B146" s="29">
        <v>0</v>
      </c>
      <c r="C146" s="29">
        <v>0</v>
      </c>
      <c r="D146" s="28">
        <v>0</v>
      </c>
      <c r="E146" s="29">
        <v>6.5</v>
      </c>
      <c r="F146" s="29">
        <v>1</v>
      </c>
      <c r="G146" s="28">
        <v>9171.5</v>
      </c>
      <c r="H146" s="29">
        <v>6.5</v>
      </c>
      <c r="I146" s="31">
        <f t="shared" si="56"/>
        <v>5.019305019305019</v>
      </c>
      <c r="J146" s="25">
        <v>1</v>
      </c>
      <c r="K146" s="31">
        <f t="shared" si="57"/>
        <v>2.3255813953488373</v>
      </c>
      <c r="L146" s="28">
        <v>9171.5</v>
      </c>
      <c r="M146" s="31">
        <f t="shared" si="58"/>
        <v>13.065522065296983</v>
      </c>
    </row>
    <row r="147" spans="1:13" x14ac:dyDescent="0.25">
      <c r="A147" s="34" t="s">
        <v>48</v>
      </c>
      <c r="B147" s="29">
        <v>1</v>
      </c>
      <c r="C147" s="29">
        <v>1</v>
      </c>
      <c r="D147" s="28">
        <v>306</v>
      </c>
      <c r="E147" s="29">
        <v>0</v>
      </c>
      <c r="F147" s="29">
        <v>0</v>
      </c>
      <c r="G147" s="28">
        <v>0</v>
      </c>
      <c r="H147" s="29">
        <v>1</v>
      </c>
      <c r="I147" s="31">
        <f t="shared" si="56"/>
        <v>0.77220077220077221</v>
      </c>
      <c r="J147" s="25">
        <v>1</v>
      </c>
      <c r="K147" s="31">
        <f t="shared" si="57"/>
        <v>2.3255813953488373</v>
      </c>
      <c r="L147" s="28">
        <v>306</v>
      </c>
      <c r="M147" s="31">
        <f t="shared" si="58"/>
        <v>0.43592103276245719</v>
      </c>
    </row>
    <row r="148" spans="1:13" x14ac:dyDescent="0.25">
      <c r="A148" s="34" t="s">
        <v>54</v>
      </c>
      <c r="B148" s="29">
        <v>0</v>
      </c>
      <c r="C148" s="29">
        <v>0</v>
      </c>
      <c r="D148" s="28">
        <v>0</v>
      </c>
      <c r="E148" s="29">
        <v>4</v>
      </c>
      <c r="F148" s="29">
        <v>1</v>
      </c>
      <c r="G148" s="28">
        <v>3176</v>
      </c>
      <c r="H148" s="29">
        <v>4</v>
      </c>
      <c r="I148" s="31">
        <f t="shared" si="56"/>
        <v>3.0888030888030888</v>
      </c>
      <c r="J148" s="25">
        <v>1</v>
      </c>
      <c r="K148" s="31">
        <f t="shared" si="57"/>
        <v>2.3255813953488373</v>
      </c>
      <c r="L148" s="28">
        <v>3176</v>
      </c>
      <c r="M148" s="31">
        <f t="shared" si="58"/>
        <v>4.5244614380835433</v>
      </c>
    </row>
    <row r="149" spans="1:13" x14ac:dyDescent="0.25">
      <c r="A149" s="34" t="s">
        <v>66</v>
      </c>
      <c r="B149" s="29">
        <v>0</v>
      </c>
      <c r="C149" s="29">
        <v>0</v>
      </c>
      <c r="D149" s="28">
        <v>0</v>
      </c>
      <c r="E149" s="29">
        <v>9</v>
      </c>
      <c r="F149" s="29">
        <v>3</v>
      </c>
      <c r="G149" s="28">
        <v>5256</v>
      </c>
      <c r="H149" s="29">
        <v>9</v>
      </c>
      <c r="I149" s="31">
        <f t="shared" si="56"/>
        <v>6.9498069498069501</v>
      </c>
      <c r="J149" s="25">
        <v>3</v>
      </c>
      <c r="K149" s="31">
        <f t="shared" si="57"/>
        <v>6.9767441860465116</v>
      </c>
      <c r="L149" s="28">
        <v>5256</v>
      </c>
      <c r="M149" s="31">
        <f t="shared" si="58"/>
        <v>7.487584798037501</v>
      </c>
    </row>
    <row r="150" spans="1:13" x14ac:dyDescent="0.25">
      <c r="A150" s="34" t="s">
        <v>44</v>
      </c>
      <c r="B150" s="29">
        <v>0</v>
      </c>
      <c r="C150" s="29">
        <v>0</v>
      </c>
      <c r="D150" s="28">
        <v>0</v>
      </c>
      <c r="E150" s="29">
        <v>2.5</v>
      </c>
      <c r="F150" s="29">
        <v>1</v>
      </c>
      <c r="G150" s="28">
        <v>1985</v>
      </c>
      <c r="H150" s="29">
        <v>2.5</v>
      </c>
      <c r="I150" s="31">
        <f t="shared" si="56"/>
        <v>1.9305019305019304</v>
      </c>
      <c r="J150" s="25">
        <v>1</v>
      </c>
      <c r="K150" s="31">
        <f t="shared" si="57"/>
        <v>2.3255813953488373</v>
      </c>
      <c r="L150" s="28">
        <v>1985</v>
      </c>
      <c r="M150" s="31">
        <f t="shared" si="58"/>
        <v>2.8277883988022143</v>
      </c>
    </row>
    <row r="151" spans="1:13" x14ac:dyDescent="0.25">
      <c r="A151" s="34" t="s">
        <v>31</v>
      </c>
      <c r="B151" s="29">
        <v>0</v>
      </c>
      <c r="C151" s="29">
        <v>0</v>
      </c>
      <c r="D151" s="28">
        <v>0</v>
      </c>
      <c r="E151" s="29">
        <v>9.5</v>
      </c>
      <c r="F151" s="29">
        <v>2</v>
      </c>
      <c r="G151" s="28">
        <v>10923.5</v>
      </c>
      <c r="H151" s="29">
        <v>9.5</v>
      </c>
      <c r="I151" s="31">
        <f t="shared" si="56"/>
        <v>7.3359073359073363</v>
      </c>
      <c r="J151" s="25">
        <v>2</v>
      </c>
      <c r="K151" s="31">
        <f t="shared" si="57"/>
        <v>4.6511627906976747</v>
      </c>
      <c r="L151" s="28">
        <v>10923.5</v>
      </c>
      <c r="M151" s="31">
        <f t="shared" si="58"/>
        <v>15.561383664642817</v>
      </c>
    </row>
    <row r="152" spans="1:13" ht="15.75" thickBot="1" x14ac:dyDescent="0.3">
      <c r="A152" s="34" t="s">
        <v>49</v>
      </c>
      <c r="B152" s="29">
        <v>0</v>
      </c>
      <c r="C152" s="29">
        <v>0</v>
      </c>
      <c r="D152" s="28">
        <v>0</v>
      </c>
      <c r="E152" s="29">
        <v>6</v>
      </c>
      <c r="F152" s="29">
        <v>2</v>
      </c>
      <c r="G152" s="28">
        <v>3504</v>
      </c>
      <c r="H152" s="29">
        <v>6</v>
      </c>
      <c r="I152" s="31">
        <f t="shared" si="56"/>
        <v>4.6332046332046328</v>
      </c>
      <c r="J152" s="25">
        <v>2</v>
      </c>
      <c r="K152" s="31">
        <f t="shared" si="57"/>
        <v>4.6511627906976747</v>
      </c>
      <c r="L152" s="28">
        <v>3504</v>
      </c>
      <c r="M152" s="31">
        <f t="shared" si="58"/>
        <v>4.991723198691667</v>
      </c>
    </row>
    <row r="153" spans="1:13" ht="15.75" thickBot="1" x14ac:dyDescent="0.3">
      <c r="A153" s="8" t="s">
        <v>3</v>
      </c>
      <c r="B153" s="30">
        <f t="shared" ref="B153:M153" si="59">SUM(B136:B152)</f>
        <v>76</v>
      </c>
      <c r="C153" s="30">
        <f t="shared" si="59"/>
        <v>28</v>
      </c>
      <c r="D153" s="26">
        <f t="shared" si="59"/>
        <v>26836.2</v>
      </c>
      <c r="E153" s="30">
        <f t="shared" si="59"/>
        <v>53.5</v>
      </c>
      <c r="F153" s="30">
        <f t="shared" si="59"/>
        <v>15</v>
      </c>
      <c r="G153" s="26">
        <f t="shared" si="59"/>
        <v>43360</v>
      </c>
      <c r="H153" s="30">
        <f t="shared" si="59"/>
        <v>129.5</v>
      </c>
      <c r="I153" s="30">
        <f t="shared" si="59"/>
        <v>100</v>
      </c>
      <c r="J153" s="9">
        <f t="shared" si="59"/>
        <v>43</v>
      </c>
      <c r="K153" s="30">
        <f t="shared" si="59"/>
        <v>99.999999999999972</v>
      </c>
      <c r="L153" s="26">
        <f t="shared" si="59"/>
        <v>70196.2</v>
      </c>
      <c r="M153" s="30">
        <f t="shared" si="59"/>
        <v>100.00000000000001</v>
      </c>
    </row>
    <row r="154" spans="1:13" s="3" customFormat="1" ht="22.5" customHeight="1" thickBot="1" x14ac:dyDescent="0.3">
      <c r="A154" s="35" t="s">
        <v>70</v>
      </c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6" t="s">
        <v>0</v>
      </c>
      <c r="B155" s="38" t="s">
        <v>1</v>
      </c>
      <c r="C155" s="38"/>
      <c r="D155" s="38"/>
      <c r="E155" s="38" t="s">
        <v>2</v>
      </c>
      <c r="F155" s="38"/>
      <c r="G155" s="38"/>
      <c r="H155" s="38" t="s">
        <v>3</v>
      </c>
      <c r="I155" s="38"/>
      <c r="J155" s="38"/>
      <c r="K155" s="38"/>
      <c r="L155" s="38"/>
      <c r="M155" s="39"/>
    </row>
    <row r="156" spans="1:13" ht="27.75" customHeight="1" thickBot="1" x14ac:dyDescent="0.3">
      <c r="A156" s="37"/>
      <c r="B156" s="4" t="s">
        <v>4</v>
      </c>
      <c r="C156" s="4" t="s">
        <v>5</v>
      </c>
      <c r="D156" s="5" t="s">
        <v>6</v>
      </c>
      <c r="E156" s="4" t="s">
        <v>4</v>
      </c>
      <c r="F156" s="4" t="s">
        <v>5</v>
      </c>
      <c r="G156" s="6" t="s">
        <v>6</v>
      </c>
      <c r="H156" s="4" t="s">
        <v>4</v>
      </c>
      <c r="I156" s="4" t="s">
        <v>7</v>
      </c>
      <c r="J156" s="4" t="s">
        <v>5</v>
      </c>
      <c r="K156" s="4" t="s">
        <v>7</v>
      </c>
      <c r="L156" s="6" t="s">
        <v>6</v>
      </c>
      <c r="M156" s="7" t="s">
        <v>7</v>
      </c>
    </row>
    <row r="157" spans="1:13" x14ac:dyDescent="0.25">
      <c r="A157" s="34" t="s">
        <v>37</v>
      </c>
      <c r="B157" s="29">
        <v>27</v>
      </c>
      <c r="C157" s="29">
        <v>6</v>
      </c>
      <c r="D157" s="28">
        <v>8262</v>
      </c>
      <c r="E157" s="29">
        <v>2.5</v>
      </c>
      <c r="F157" s="29">
        <v>2</v>
      </c>
      <c r="G157" s="28">
        <v>765</v>
      </c>
      <c r="H157" s="29">
        <v>29.5</v>
      </c>
      <c r="I157" s="31">
        <f>(H157/H$175)*100</f>
        <v>13.563218390804598</v>
      </c>
      <c r="J157" s="25">
        <v>8</v>
      </c>
      <c r="K157" s="31">
        <f>(J157/J$175)*100</f>
        <v>12.307692307692308</v>
      </c>
      <c r="L157" s="28">
        <v>9027</v>
      </c>
      <c r="M157" s="31">
        <f>(L157/L$175)*100</f>
        <v>8.7261232696620521</v>
      </c>
    </row>
    <row r="158" spans="1:13" x14ac:dyDescent="0.25">
      <c r="A158" s="34" t="s">
        <v>38</v>
      </c>
      <c r="B158" s="29">
        <v>16</v>
      </c>
      <c r="C158" s="29">
        <v>4</v>
      </c>
      <c r="D158" s="28">
        <v>5875.2</v>
      </c>
      <c r="E158" s="29">
        <v>29</v>
      </c>
      <c r="F158" s="29">
        <v>9</v>
      </c>
      <c r="G158" s="28">
        <v>16936</v>
      </c>
      <c r="H158" s="29">
        <v>45</v>
      </c>
      <c r="I158" s="31">
        <f t="shared" ref="I158:I174" si="60">(H158/H$175)*100</f>
        <v>20.689655172413794</v>
      </c>
      <c r="J158" s="25">
        <v>13</v>
      </c>
      <c r="K158" s="31">
        <f t="shared" ref="K158:K174" si="61">(J158/J$175)*100</f>
        <v>20</v>
      </c>
      <c r="L158" s="28">
        <v>22811.200000000001</v>
      </c>
      <c r="M158" s="31">
        <f t="shared" ref="M158:M174" si="62">(L158/L$175)*100</f>
        <v>22.050885469027918</v>
      </c>
    </row>
    <row r="159" spans="1:13" x14ac:dyDescent="0.25">
      <c r="A159" s="34" t="s">
        <v>39</v>
      </c>
      <c r="B159" s="29">
        <v>10</v>
      </c>
      <c r="C159" s="29">
        <v>2</v>
      </c>
      <c r="D159" s="28">
        <v>3672</v>
      </c>
      <c r="E159" s="29">
        <v>11</v>
      </c>
      <c r="F159" s="29">
        <v>5</v>
      </c>
      <c r="G159" s="28">
        <v>5990.4</v>
      </c>
      <c r="H159" s="29">
        <v>21</v>
      </c>
      <c r="I159" s="31">
        <f t="shared" si="60"/>
        <v>9.6551724137931032</v>
      </c>
      <c r="J159" s="25">
        <v>7</v>
      </c>
      <c r="K159" s="31">
        <f t="shared" si="61"/>
        <v>10.76923076923077</v>
      </c>
      <c r="L159" s="28">
        <v>9662.4</v>
      </c>
      <c r="M159" s="31">
        <f t="shared" si="62"/>
        <v>9.3403449075864202</v>
      </c>
    </row>
    <row r="160" spans="1:13" x14ac:dyDescent="0.25">
      <c r="A160" s="34" t="s">
        <v>57</v>
      </c>
      <c r="B160" s="29">
        <v>0</v>
      </c>
      <c r="C160" s="29">
        <v>0</v>
      </c>
      <c r="D160" s="28">
        <v>0</v>
      </c>
      <c r="E160" s="29">
        <v>11.5</v>
      </c>
      <c r="F160" s="29">
        <v>4</v>
      </c>
      <c r="G160" s="28">
        <v>6716</v>
      </c>
      <c r="H160" s="29">
        <v>11.5</v>
      </c>
      <c r="I160" s="31">
        <f t="shared" si="60"/>
        <v>5.2873563218390807</v>
      </c>
      <c r="J160" s="25">
        <v>4</v>
      </c>
      <c r="K160" s="31">
        <f t="shared" si="61"/>
        <v>6.1538461538461542</v>
      </c>
      <c r="L160" s="28">
        <v>6716</v>
      </c>
      <c r="M160" s="31">
        <f t="shared" si="62"/>
        <v>6.4921506457350553</v>
      </c>
    </row>
    <row r="161" spans="1:13" x14ac:dyDescent="0.25">
      <c r="A161" s="34" t="s">
        <v>40</v>
      </c>
      <c r="B161" s="29">
        <v>1</v>
      </c>
      <c r="C161" s="29">
        <v>2</v>
      </c>
      <c r="D161" s="28">
        <v>367.2</v>
      </c>
      <c r="E161" s="29">
        <v>0</v>
      </c>
      <c r="F161" s="29">
        <v>0</v>
      </c>
      <c r="G161" s="28">
        <v>0</v>
      </c>
      <c r="H161" s="29">
        <v>1</v>
      </c>
      <c r="I161" s="31">
        <f t="shared" si="60"/>
        <v>0.45977011494252873</v>
      </c>
      <c r="J161" s="25">
        <v>2</v>
      </c>
      <c r="K161" s="31">
        <f t="shared" si="61"/>
        <v>3.0769230769230771</v>
      </c>
      <c r="L161" s="28">
        <v>367.2</v>
      </c>
      <c r="M161" s="31">
        <f t="shared" si="62"/>
        <v>0.35496094656252414</v>
      </c>
    </row>
    <row r="162" spans="1:13" x14ac:dyDescent="0.25">
      <c r="A162" s="34" t="s">
        <v>51</v>
      </c>
      <c r="B162" s="29">
        <v>15</v>
      </c>
      <c r="C162" s="29">
        <v>3</v>
      </c>
      <c r="D162" s="28">
        <v>5508</v>
      </c>
      <c r="E162" s="29">
        <v>0</v>
      </c>
      <c r="F162" s="29">
        <v>0</v>
      </c>
      <c r="G162" s="28">
        <v>0</v>
      </c>
      <c r="H162" s="29">
        <v>15</v>
      </c>
      <c r="I162" s="31">
        <f t="shared" si="60"/>
        <v>6.8965517241379306</v>
      </c>
      <c r="J162" s="25">
        <v>3</v>
      </c>
      <c r="K162" s="31">
        <f t="shared" si="61"/>
        <v>4.6153846153846159</v>
      </c>
      <c r="L162" s="28">
        <v>5508</v>
      </c>
      <c r="M162" s="31">
        <f t="shared" si="62"/>
        <v>5.3244141984378626</v>
      </c>
    </row>
    <row r="163" spans="1:13" x14ac:dyDescent="0.25">
      <c r="A163" s="34" t="s">
        <v>47</v>
      </c>
      <c r="B163" s="29">
        <v>0</v>
      </c>
      <c r="C163" s="29">
        <v>0</v>
      </c>
      <c r="D163" s="28">
        <v>0</v>
      </c>
      <c r="E163" s="29">
        <v>3.5</v>
      </c>
      <c r="F163" s="29">
        <v>1</v>
      </c>
      <c r="G163" s="28">
        <v>2044</v>
      </c>
      <c r="H163" s="29">
        <v>3.5</v>
      </c>
      <c r="I163" s="31">
        <f t="shared" si="60"/>
        <v>1.6091954022988506</v>
      </c>
      <c r="J163" s="25">
        <v>1</v>
      </c>
      <c r="K163" s="31">
        <f t="shared" si="61"/>
        <v>1.5384615384615385</v>
      </c>
      <c r="L163" s="28">
        <v>2044</v>
      </c>
      <c r="M163" s="31">
        <f t="shared" si="62"/>
        <v>1.9758719356584951</v>
      </c>
    </row>
    <row r="164" spans="1:13" x14ac:dyDescent="0.25">
      <c r="A164" s="34" t="s">
        <v>41</v>
      </c>
      <c r="B164" s="29">
        <v>41</v>
      </c>
      <c r="C164" s="29">
        <v>9</v>
      </c>
      <c r="D164" s="28">
        <v>15055.2</v>
      </c>
      <c r="E164" s="29">
        <v>3</v>
      </c>
      <c r="F164" s="29">
        <v>2</v>
      </c>
      <c r="G164" s="28">
        <v>918</v>
      </c>
      <c r="H164" s="29">
        <v>44</v>
      </c>
      <c r="I164" s="31">
        <f t="shared" si="60"/>
        <v>20.229885057471265</v>
      </c>
      <c r="J164" s="25">
        <v>11</v>
      </c>
      <c r="K164" s="31">
        <f t="shared" si="61"/>
        <v>16.923076923076923</v>
      </c>
      <c r="L164" s="28">
        <v>15973.2</v>
      </c>
      <c r="M164" s="31">
        <f t="shared" si="62"/>
        <v>15.440801175469801</v>
      </c>
    </row>
    <row r="165" spans="1:13" x14ac:dyDescent="0.25">
      <c r="A165" s="34" t="s">
        <v>53</v>
      </c>
      <c r="B165" s="29">
        <v>0</v>
      </c>
      <c r="C165" s="29">
        <v>0</v>
      </c>
      <c r="D165" s="28">
        <v>0</v>
      </c>
      <c r="E165" s="29">
        <v>2.5</v>
      </c>
      <c r="F165" s="29">
        <v>1</v>
      </c>
      <c r="G165" s="28">
        <v>1460</v>
      </c>
      <c r="H165" s="29">
        <v>2.5</v>
      </c>
      <c r="I165" s="31">
        <f t="shared" si="60"/>
        <v>1.1494252873563218</v>
      </c>
      <c r="J165" s="25">
        <v>1</v>
      </c>
      <c r="K165" s="31">
        <f t="shared" si="61"/>
        <v>1.5384615384615385</v>
      </c>
      <c r="L165" s="28">
        <v>1460</v>
      </c>
      <c r="M165" s="31">
        <f t="shared" si="62"/>
        <v>1.4113370968989249</v>
      </c>
    </row>
    <row r="166" spans="1:13" x14ac:dyDescent="0.25">
      <c r="A166" s="34" t="s">
        <v>58</v>
      </c>
      <c r="B166" s="29">
        <v>0</v>
      </c>
      <c r="C166" s="29">
        <v>0</v>
      </c>
      <c r="D166" s="28">
        <v>0</v>
      </c>
      <c r="E166" s="29">
        <v>2.5</v>
      </c>
      <c r="F166" s="29">
        <v>1</v>
      </c>
      <c r="G166" s="28">
        <v>1460</v>
      </c>
      <c r="H166" s="29">
        <v>2.5</v>
      </c>
      <c r="I166" s="31">
        <f t="shared" si="60"/>
        <v>1.1494252873563218</v>
      </c>
      <c r="J166" s="25">
        <v>1</v>
      </c>
      <c r="K166" s="31">
        <f t="shared" si="61"/>
        <v>1.5384615384615385</v>
      </c>
      <c r="L166" s="28">
        <v>1460</v>
      </c>
      <c r="M166" s="31">
        <f t="shared" si="62"/>
        <v>1.4113370968989249</v>
      </c>
    </row>
    <row r="167" spans="1:13" x14ac:dyDescent="0.25">
      <c r="A167" s="34" t="s">
        <v>59</v>
      </c>
      <c r="B167" s="29">
        <v>0</v>
      </c>
      <c r="C167" s="29">
        <v>0</v>
      </c>
      <c r="D167" s="28">
        <v>0</v>
      </c>
      <c r="E167" s="29">
        <v>3</v>
      </c>
      <c r="F167" s="29">
        <v>2</v>
      </c>
      <c r="G167" s="28">
        <v>918</v>
      </c>
      <c r="H167" s="29">
        <v>3</v>
      </c>
      <c r="I167" s="31">
        <f t="shared" si="60"/>
        <v>1.3793103448275863</v>
      </c>
      <c r="J167" s="25">
        <v>2</v>
      </c>
      <c r="K167" s="31">
        <f t="shared" si="61"/>
        <v>3.0769230769230771</v>
      </c>
      <c r="L167" s="28">
        <v>918</v>
      </c>
      <c r="M167" s="31">
        <f t="shared" si="62"/>
        <v>0.88740236640631043</v>
      </c>
    </row>
    <row r="168" spans="1:13" x14ac:dyDescent="0.25">
      <c r="A168" s="34" t="s">
        <v>42</v>
      </c>
      <c r="B168" s="29">
        <v>0</v>
      </c>
      <c r="C168" s="29">
        <v>0</v>
      </c>
      <c r="D168" s="28">
        <v>0</v>
      </c>
      <c r="E168" s="29">
        <v>8</v>
      </c>
      <c r="F168" s="29">
        <v>2</v>
      </c>
      <c r="G168" s="28">
        <v>5512</v>
      </c>
      <c r="H168" s="29">
        <v>8</v>
      </c>
      <c r="I168" s="31">
        <f t="shared" si="60"/>
        <v>3.6781609195402298</v>
      </c>
      <c r="J168" s="25">
        <v>2</v>
      </c>
      <c r="K168" s="31">
        <f t="shared" si="61"/>
        <v>3.0769230769230771</v>
      </c>
      <c r="L168" s="28">
        <v>5512</v>
      </c>
      <c r="M168" s="31">
        <f t="shared" si="62"/>
        <v>5.3282808754156674</v>
      </c>
    </row>
    <row r="169" spans="1:13" x14ac:dyDescent="0.25">
      <c r="A169" s="34" t="s">
        <v>48</v>
      </c>
      <c r="B169" s="29">
        <v>0</v>
      </c>
      <c r="C169" s="29">
        <v>0</v>
      </c>
      <c r="D169" s="28">
        <v>0</v>
      </c>
      <c r="E169" s="29">
        <v>4</v>
      </c>
      <c r="F169" s="29">
        <v>1</v>
      </c>
      <c r="G169" s="28">
        <v>3176</v>
      </c>
      <c r="H169" s="29">
        <v>4</v>
      </c>
      <c r="I169" s="31">
        <f t="shared" si="60"/>
        <v>1.8390804597701149</v>
      </c>
      <c r="J169" s="25">
        <v>1</v>
      </c>
      <c r="K169" s="31">
        <f t="shared" si="61"/>
        <v>1.5384615384615385</v>
      </c>
      <c r="L169" s="28">
        <v>3176</v>
      </c>
      <c r="M169" s="31">
        <f t="shared" si="62"/>
        <v>3.0701415203773874</v>
      </c>
    </row>
    <row r="170" spans="1:13" x14ac:dyDescent="0.25">
      <c r="A170" s="34" t="s">
        <v>54</v>
      </c>
      <c r="B170" s="29">
        <v>0</v>
      </c>
      <c r="C170" s="29">
        <v>0</v>
      </c>
      <c r="D170" s="28">
        <v>0</v>
      </c>
      <c r="E170" s="29">
        <v>4</v>
      </c>
      <c r="F170" s="29">
        <v>1</v>
      </c>
      <c r="G170" s="28">
        <v>3176</v>
      </c>
      <c r="H170" s="29">
        <v>4</v>
      </c>
      <c r="I170" s="31">
        <f t="shared" si="60"/>
        <v>1.8390804597701149</v>
      </c>
      <c r="J170" s="25">
        <v>1</v>
      </c>
      <c r="K170" s="31">
        <f t="shared" si="61"/>
        <v>1.5384615384615385</v>
      </c>
      <c r="L170" s="28">
        <v>3176</v>
      </c>
      <c r="M170" s="31">
        <f t="shared" si="62"/>
        <v>3.0701415203773874</v>
      </c>
    </row>
    <row r="171" spans="1:13" x14ac:dyDescent="0.25">
      <c r="A171" s="34" t="s">
        <v>66</v>
      </c>
      <c r="B171" s="29">
        <v>0</v>
      </c>
      <c r="C171" s="29">
        <v>0</v>
      </c>
      <c r="D171" s="28">
        <v>0</v>
      </c>
      <c r="E171" s="29">
        <v>3.5</v>
      </c>
      <c r="F171" s="29">
        <v>1</v>
      </c>
      <c r="G171" s="28">
        <v>2779</v>
      </c>
      <c r="H171" s="29">
        <v>3.5</v>
      </c>
      <c r="I171" s="31">
        <f t="shared" si="60"/>
        <v>1.6091954022988506</v>
      </c>
      <c r="J171" s="25">
        <v>1</v>
      </c>
      <c r="K171" s="31">
        <f t="shared" si="61"/>
        <v>1.5384615384615385</v>
      </c>
      <c r="L171" s="28">
        <v>2779</v>
      </c>
      <c r="M171" s="31">
        <f t="shared" si="62"/>
        <v>2.686373830330214</v>
      </c>
    </row>
    <row r="172" spans="1:13" x14ac:dyDescent="0.25">
      <c r="A172" s="34" t="s">
        <v>43</v>
      </c>
      <c r="B172" s="29">
        <v>0</v>
      </c>
      <c r="C172" s="29">
        <v>0</v>
      </c>
      <c r="D172" s="28">
        <v>0</v>
      </c>
      <c r="E172" s="29">
        <v>3.5</v>
      </c>
      <c r="F172" s="29">
        <v>1</v>
      </c>
      <c r="G172" s="28">
        <v>2779</v>
      </c>
      <c r="H172" s="29">
        <v>3.5</v>
      </c>
      <c r="I172" s="31">
        <f t="shared" si="60"/>
        <v>1.6091954022988506</v>
      </c>
      <c r="J172" s="25">
        <v>1</v>
      </c>
      <c r="K172" s="31">
        <f t="shared" si="61"/>
        <v>1.5384615384615385</v>
      </c>
      <c r="L172" s="28">
        <v>2779</v>
      </c>
      <c r="M172" s="31">
        <f t="shared" si="62"/>
        <v>2.686373830330214</v>
      </c>
    </row>
    <row r="173" spans="1:13" x14ac:dyDescent="0.25">
      <c r="A173" s="34" t="s">
        <v>31</v>
      </c>
      <c r="B173" s="29">
        <v>0</v>
      </c>
      <c r="C173" s="29">
        <v>0</v>
      </c>
      <c r="D173" s="28">
        <v>0</v>
      </c>
      <c r="E173" s="29">
        <v>13</v>
      </c>
      <c r="F173" s="29">
        <v>5</v>
      </c>
      <c r="G173" s="28">
        <v>8327</v>
      </c>
      <c r="H173" s="29">
        <v>13</v>
      </c>
      <c r="I173" s="31">
        <f t="shared" si="60"/>
        <v>5.9770114942528734</v>
      </c>
      <c r="J173" s="25">
        <v>5</v>
      </c>
      <c r="K173" s="31">
        <f t="shared" si="61"/>
        <v>7.6923076923076925</v>
      </c>
      <c r="L173" s="28">
        <v>8327</v>
      </c>
      <c r="M173" s="31">
        <f t="shared" si="62"/>
        <v>8.0494547985461296</v>
      </c>
    </row>
    <row r="174" spans="1:13" ht="15.75" thickBot="1" x14ac:dyDescent="0.3">
      <c r="A174" s="34" t="s">
        <v>71</v>
      </c>
      <c r="B174" s="29">
        <v>0</v>
      </c>
      <c r="C174" s="29">
        <v>0</v>
      </c>
      <c r="D174" s="28">
        <v>0</v>
      </c>
      <c r="E174" s="29">
        <v>3</v>
      </c>
      <c r="F174" s="29">
        <v>1</v>
      </c>
      <c r="G174" s="28">
        <v>1752</v>
      </c>
      <c r="H174" s="29">
        <v>3</v>
      </c>
      <c r="I174" s="31">
        <f t="shared" si="60"/>
        <v>1.3793103448275863</v>
      </c>
      <c r="J174" s="25">
        <v>1</v>
      </c>
      <c r="K174" s="31">
        <f t="shared" si="61"/>
        <v>1.5384615384615385</v>
      </c>
      <c r="L174" s="28">
        <v>1752</v>
      </c>
      <c r="M174" s="31">
        <f t="shared" si="62"/>
        <v>1.6936045162787101</v>
      </c>
    </row>
    <row r="175" spans="1:13" ht="15.75" thickBot="1" x14ac:dyDescent="0.3">
      <c r="A175" s="8" t="s">
        <v>3</v>
      </c>
      <c r="B175" s="30">
        <f>SUM(B157:B174)</f>
        <v>110</v>
      </c>
      <c r="C175" s="30">
        <f t="shared" ref="C175:I175" si="63">SUM(C157:C174)</f>
        <v>26</v>
      </c>
      <c r="D175" s="26">
        <f t="shared" si="63"/>
        <v>38739.600000000006</v>
      </c>
      <c r="E175" s="30">
        <f t="shared" si="63"/>
        <v>107.5</v>
      </c>
      <c r="F175" s="30">
        <f t="shared" si="63"/>
        <v>39</v>
      </c>
      <c r="G175" s="26">
        <f t="shared" si="63"/>
        <v>64708.4</v>
      </c>
      <c r="H175" s="30">
        <f t="shared" si="63"/>
        <v>217.5</v>
      </c>
      <c r="I175" s="30">
        <f t="shared" si="63"/>
        <v>100.00000000000003</v>
      </c>
      <c r="J175" s="30">
        <f t="shared" ref="J175" si="64">SUM(J157:J174)</f>
        <v>65</v>
      </c>
      <c r="K175" s="30">
        <f t="shared" ref="K175" si="65">SUM(K157:K174)</f>
        <v>99.999999999999972</v>
      </c>
      <c r="L175" s="26">
        <f t="shared" ref="L175" si="66">SUM(L157:L174)</f>
        <v>103448</v>
      </c>
      <c r="M175" s="30">
        <f t="shared" ref="M175" si="67">SUM(M157:M174)</f>
        <v>99.999999999999986</v>
      </c>
    </row>
    <row r="176" spans="1:13" x14ac:dyDescent="0.25">
      <c r="A176" s="41" t="s">
        <v>8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s="3" customFormat="1" ht="22.5" customHeight="1" thickBot="1" x14ac:dyDescent="0.3">
      <c r="A177" s="35" t="s">
        <v>72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6" t="s">
        <v>0</v>
      </c>
      <c r="B178" s="38" t="s">
        <v>1</v>
      </c>
      <c r="C178" s="38"/>
      <c r="D178" s="38"/>
      <c r="E178" s="38" t="s">
        <v>2</v>
      </c>
      <c r="F178" s="38"/>
      <c r="G178" s="38"/>
      <c r="H178" s="38" t="s">
        <v>3</v>
      </c>
      <c r="I178" s="38"/>
      <c r="J178" s="38"/>
      <c r="K178" s="38"/>
      <c r="L178" s="38"/>
      <c r="M178" s="39"/>
    </row>
    <row r="179" spans="1:13" ht="27.75" customHeight="1" thickBot="1" x14ac:dyDescent="0.3">
      <c r="A179" s="37"/>
      <c r="B179" s="4" t="s">
        <v>4</v>
      </c>
      <c r="C179" s="4" t="s">
        <v>5</v>
      </c>
      <c r="D179" s="5" t="s">
        <v>6</v>
      </c>
      <c r="E179" s="4" t="s">
        <v>4</v>
      </c>
      <c r="F179" s="4" t="s">
        <v>5</v>
      </c>
      <c r="G179" s="6" t="s">
        <v>6</v>
      </c>
      <c r="H179" s="4" t="s">
        <v>4</v>
      </c>
      <c r="I179" s="4" t="s">
        <v>7</v>
      </c>
      <c r="J179" s="4" t="s">
        <v>5</v>
      </c>
      <c r="K179" s="4" t="s">
        <v>7</v>
      </c>
      <c r="L179" s="6" t="s">
        <v>6</v>
      </c>
      <c r="M179" s="7" t="s">
        <v>7</v>
      </c>
    </row>
    <row r="180" spans="1:13" x14ac:dyDescent="0.25">
      <c r="A180" s="34" t="s">
        <v>37</v>
      </c>
      <c r="B180" s="29">
        <v>0</v>
      </c>
      <c r="C180" s="29">
        <v>0</v>
      </c>
      <c r="D180" s="28">
        <v>0</v>
      </c>
      <c r="E180" s="29">
        <v>0.5</v>
      </c>
      <c r="F180" s="29">
        <v>1</v>
      </c>
      <c r="G180" s="28">
        <v>153</v>
      </c>
      <c r="H180" s="29">
        <v>0.5</v>
      </c>
      <c r="I180" s="31">
        <f>(H180/H$184)*100</f>
        <v>7.1428571428571423</v>
      </c>
      <c r="J180" s="25">
        <v>1</v>
      </c>
      <c r="K180" s="31">
        <f>(J180/J$184)*100</f>
        <v>20</v>
      </c>
      <c r="L180" s="28">
        <v>153</v>
      </c>
      <c r="M180" s="31">
        <f>(L180/L$184)*100</f>
        <v>4.015748031496063</v>
      </c>
    </row>
    <row r="181" spans="1:13" x14ac:dyDescent="0.25">
      <c r="A181" s="34" t="s">
        <v>39</v>
      </c>
      <c r="B181" s="29">
        <v>0</v>
      </c>
      <c r="C181" s="29">
        <v>0</v>
      </c>
      <c r="D181" s="28">
        <v>0</v>
      </c>
      <c r="E181" s="29">
        <v>0.5</v>
      </c>
      <c r="F181" s="29">
        <v>1</v>
      </c>
      <c r="G181" s="28">
        <v>153</v>
      </c>
      <c r="H181" s="29">
        <v>0.5</v>
      </c>
      <c r="I181" s="31">
        <f t="shared" ref="I181:I183" si="68">(H181/H$184)*100</f>
        <v>7.1428571428571423</v>
      </c>
      <c r="J181" s="25">
        <v>1</v>
      </c>
      <c r="K181" s="31">
        <f t="shared" ref="K181:K183" si="69">(J181/J$184)*100</f>
        <v>20</v>
      </c>
      <c r="L181" s="28">
        <v>153</v>
      </c>
      <c r="M181" s="31">
        <f t="shared" ref="M181:M183" si="70">(L181/L$184)*100</f>
        <v>4.015748031496063</v>
      </c>
    </row>
    <row r="182" spans="1:13" x14ac:dyDescent="0.25">
      <c r="A182" s="34" t="s">
        <v>57</v>
      </c>
      <c r="B182" s="29">
        <v>0</v>
      </c>
      <c r="C182" s="29">
        <v>0</v>
      </c>
      <c r="D182" s="28">
        <v>0</v>
      </c>
      <c r="E182" s="29">
        <v>1</v>
      </c>
      <c r="F182" s="29">
        <v>1</v>
      </c>
      <c r="G182" s="28">
        <v>584</v>
      </c>
      <c r="H182" s="29">
        <v>1</v>
      </c>
      <c r="I182" s="31">
        <f t="shared" si="68"/>
        <v>14.285714285714285</v>
      </c>
      <c r="J182" s="25">
        <v>1</v>
      </c>
      <c r="K182" s="31">
        <f t="shared" si="69"/>
        <v>20</v>
      </c>
      <c r="L182" s="28">
        <v>584</v>
      </c>
      <c r="M182" s="31">
        <f t="shared" si="70"/>
        <v>15.328083989501312</v>
      </c>
    </row>
    <row r="183" spans="1:13" ht="15.75" thickBot="1" x14ac:dyDescent="0.3">
      <c r="A183" s="34" t="s">
        <v>40</v>
      </c>
      <c r="B183" s="29">
        <v>0</v>
      </c>
      <c r="C183" s="29">
        <v>0</v>
      </c>
      <c r="D183" s="28">
        <v>0</v>
      </c>
      <c r="E183" s="29">
        <v>5</v>
      </c>
      <c r="F183" s="29">
        <v>2</v>
      </c>
      <c r="G183" s="28">
        <v>2920</v>
      </c>
      <c r="H183" s="29">
        <v>5</v>
      </c>
      <c r="I183" s="31">
        <f t="shared" si="68"/>
        <v>71.428571428571431</v>
      </c>
      <c r="J183" s="25">
        <v>2</v>
      </c>
      <c r="K183" s="31">
        <f t="shared" si="69"/>
        <v>40</v>
      </c>
      <c r="L183" s="28">
        <v>2920</v>
      </c>
      <c r="M183" s="31">
        <f t="shared" si="70"/>
        <v>76.640419947506572</v>
      </c>
    </row>
    <row r="184" spans="1:13" ht="15.75" thickBot="1" x14ac:dyDescent="0.3">
      <c r="A184" s="8" t="s">
        <v>3</v>
      </c>
      <c r="B184" s="30">
        <f>SUM(B180:B183)</f>
        <v>0</v>
      </c>
      <c r="C184" s="30">
        <f t="shared" ref="C184:M184" si="71">SUM(C180:C183)</f>
        <v>0</v>
      </c>
      <c r="D184" s="26">
        <f t="shared" si="71"/>
        <v>0</v>
      </c>
      <c r="E184" s="30">
        <f t="shared" si="71"/>
        <v>7</v>
      </c>
      <c r="F184" s="30">
        <f t="shared" si="71"/>
        <v>5</v>
      </c>
      <c r="G184" s="26">
        <f t="shared" si="71"/>
        <v>3810</v>
      </c>
      <c r="H184" s="30">
        <f t="shared" si="71"/>
        <v>7</v>
      </c>
      <c r="I184" s="30">
        <f t="shared" si="71"/>
        <v>100</v>
      </c>
      <c r="J184" s="30">
        <f t="shared" si="71"/>
        <v>5</v>
      </c>
      <c r="K184" s="30">
        <f t="shared" si="71"/>
        <v>100</v>
      </c>
      <c r="L184" s="26">
        <f t="shared" si="71"/>
        <v>3810</v>
      </c>
      <c r="M184" s="30">
        <f t="shared" si="71"/>
        <v>100.00000000000001</v>
      </c>
    </row>
    <row r="185" spans="1:13" x14ac:dyDescent="0.25">
      <c r="A185" s="41" t="s">
        <v>8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</sheetData>
  <mergeCells count="63">
    <mergeCell ref="A185:M185"/>
    <mergeCell ref="A177:M177"/>
    <mergeCell ref="A178:A179"/>
    <mergeCell ref="B178:D178"/>
    <mergeCell ref="E178:G178"/>
    <mergeCell ref="H178:M178"/>
    <mergeCell ref="A176:M176"/>
    <mergeCell ref="A136:M136"/>
    <mergeCell ref="A137:A138"/>
    <mergeCell ref="B137:D137"/>
    <mergeCell ref="E137:G137"/>
    <mergeCell ref="H137:M137"/>
    <mergeCell ref="A22:M22"/>
    <mergeCell ref="A23:A24"/>
    <mergeCell ref="A86:A87"/>
    <mergeCell ref="B86:D86"/>
    <mergeCell ref="E86:G86"/>
    <mergeCell ref="H86:M86"/>
    <mergeCell ref="A36:A37"/>
    <mergeCell ref="B36:D36"/>
    <mergeCell ref="E36:G36"/>
    <mergeCell ref="H36:M36"/>
    <mergeCell ref="A85:M85"/>
    <mergeCell ref="A50:M50"/>
    <mergeCell ref="A51:A52"/>
    <mergeCell ref="B51:D51"/>
    <mergeCell ref="E51:G51"/>
    <mergeCell ref="H51:M51"/>
    <mergeCell ref="A8:M8"/>
    <mergeCell ref="A9:A10"/>
    <mergeCell ref="B9:D9"/>
    <mergeCell ref="E9:G9"/>
    <mergeCell ref="H9:M9"/>
    <mergeCell ref="A1:M1"/>
    <mergeCell ref="A2:M2"/>
    <mergeCell ref="A3:A4"/>
    <mergeCell ref="B3:D3"/>
    <mergeCell ref="E3:G3"/>
    <mergeCell ref="H3:M3"/>
    <mergeCell ref="B23:D23"/>
    <mergeCell ref="E23:G23"/>
    <mergeCell ref="A35:M35"/>
    <mergeCell ref="H23:M23"/>
    <mergeCell ref="A95:M95"/>
    <mergeCell ref="A69:M69"/>
    <mergeCell ref="A96:A97"/>
    <mergeCell ref="B96:D96"/>
    <mergeCell ref="E96:G96"/>
    <mergeCell ref="H96:M96"/>
    <mergeCell ref="B70:D70"/>
    <mergeCell ref="E70:G70"/>
    <mergeCell ref="H70:M70"/>
    <mergeCell ref="A70:A71"/>
    <mergeCell ref="A114:M114"/>
    <mergeCell ref="A115:A116"/>
    <mergeCell ref="B115:D115"/>
    <mergeCell ref="E115:G115"/>
    <mergeCell ref="H115:M115"/>
    <mergeCell ref="A154:M154"/>
    <mergeCell ref="A155:A156"/>
    <mergeCell ref="B155:D155"/>
    <mergeCell ref="E155:G155"/>
    <mergeCell ref="H155:M155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11" activePane="bottomLeft" state="frozen"/>
      <selection pane="bottomLeft" activeCell="B16" sqref="B16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 x14ac:dyDescent="0.25">
      <c r="A2" s="16" t="s">
        <v>25</v>
      </c>
      <c r="E2" s="17">
        <v>49607.59</v>
      </c>
    </row>
    <row r="3" spans="1:5" x14ac:dyDescent="0.25">
      <c r="A3" s="18" t="s">
        <v>26</v>
      </c>
      <c r="E3" s="19">
        <v>69156.61</v>
      </c>
    </row>
    <row r="4" spans="1:5" x14ac:dyDescent="0.2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 x14ac:dyDescent="0.2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 x14ac:dyDescent="0.2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 x14ac:dyDescent="0.25">
      <c r="A7" t="s">
        <v>29</v>
      </c>
      <c r="B7" s="12">
        <v>0</v>
      </c>
      <c r="C7" s="12">
        <v>3</v>
      </c>
      <c r="D7" s="12">
        <f t="shared" ref="D7:D15" si="0">SUM(B7:C7)</f>
        <v>3</v>
      </c>
      <c r="E7" s="10">
        <v>2382</v>
      </c>
    </row>
    <row r="8" spans="1:5" x14ac:dyDescent="0.2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 x14ac:dyDescent="0.2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 x14ac:dyDescent="0.25">
      <c r="A10" s="11" t="s">
        <v>19</v>
      </c>
      <c r="B10" s="12">
        <v>81.5</v>
      </c>
      <c r="C10" s="12">
        <v>53.5</v>
      </c>
      <c r="D10" s="12">
        <f t="shared" si="0"/>
        <v>135</v>
      </c>
      <c r="E10" s="10">
        <v>58606.55</v>
      </c>
    </row>
    <row r="11" spans="1:5" x14ac:dyDescent="0.25">
      <c r="A11" s="11" t="s">
        <v>18</v>
      </c>
      <c r="B11" s="12">
        <v>93</v>
      </c>
      <c r="C11" s="12">
        <v>87</v>
      </c>
      <c r="D11" s="12">
        <f t="shared" si="0"/>
        <v>180</v>
      </c>
      <c r="E11" s="10">
        <v>99738.85</v>
      </c>
    </row>
    <row r="12" spans="1:5" x14ac:dyDescent="0.25">
      <c r="A12" t="s">
        <v>17</v>
      </c>
      <c r="B12" s="12">
        <v>51</v>
      </c>
      <c r="C12" s="12">
        <v>54</v>
      </c>
      <c r="D12" s="12">
        <f t="shared" si="0"/>
        <v>105</v>
      </c>
      <c r="E12" s="10">
        <v>60173.02</v>
      </c>
    </row>
    <row r="13" spans="1:5" x14ac:dyDescent="0.25">
      <c r="A13" t="s">
        <v>16</v>
      </c>
      <c r="B13" s="12">
        <v>87</v>
      </c>
      <c r="C13" s="12">
        <v>32</v>
      </c>
      <c r="D13" s="12">
        <f t="shared" si="0"/>
        <v>119</v>
      </c>
      <c r="E13" s="10">
        <v>41796.400000000001</v>
      </c>
    </row>
    <row r="14" spans="1:5" x14ac:dyDescent="0.25">
      <c r="A14" t="s">
        <v>15</v>
      </c>
      <c r="B14" s="12">
        <v>93</v>
      </c>
      <c r="C14" s="12">
        <v>61.5</v>
      </c>
      <c r="D14" s="12">
        <f t="shared" si="0"/>
        <v>154.5</v>
      </c>
      <c r="E14" s="10">
        <v>64888.4</v>
      </c>
    </row>
    <row r="15" spans="1:5" x14ac:dyDescent="0.25">
      <c r="A15" t="s">
        <v>14</v>
      </c>
      <c r="B15" s="12">
        <v>62</v>
      </c>
      <c r="C15" s="12">
        <v>99</v>
      </c>
      <c r="D15" s="12">
        <f t="shared" si="0"/>
        <v>161</v>
      </c>
      <c r="E15" s="10">
        <v>84686.42</v>
      </c>
    </row>
    <row r="16" spans="1:5" x14ac:dyDescent="0.25">
      <c r="A16" t="s">
        <v>13</v>
      </c>
      <c r="B16" s="22"/>
      <c r="C16" s="22"/>
      <c r="D16" s="12"/>
      <c r="E16" s="10"/>
    </row>
    <row r="17" spans="1:5" x14ac:dyDescent="0.25">
      <c r="A17" t="s">
        <v>12</v>
      </c>
      <c r="B17" s="22"/>
      <c r="C17" s="22"/>
      <c r="D17" s="12"/>
      <c r="E17" s="10"/>
    </row>
    <row r="18" spans="1:5" x14ac:dyDescent="0.25">
      <c r="A18" t="s">
        <v>11</v>
      </c>
      <c r="B18" s="22"/>
      <c r="C18" s="22"/>
      <c r="D18" s="12"/>
      <c r="E18" s="10"/>
    </row>
    <row r="19" spans="1:5" x14ac:dyDescent="0.25">
      <c r="A19" s="13" t="s">
        <v>35</v>
      </c>
      <c r="B19" s="23">
        <f>AVERAGE(B7:B18)</f>
        <v>71.388888888888886</v>
      </c>
      <c r="C19" s="23">
        <f>AVERAGE(C7:C18)</f>
        <v>49.833333333333336</v>
      </c>
      <c r="D19" s="23">
        <f>AVERAGE(D7:D18)</f>
        <v>121.22222222222223</v>
      </c>
      <c r="E19" s="14">
        <f>AVERAGE(E7:E18)</f>
        <v>57540.543333333342</v>
      </c>
    </row>
    <row r="20" spans="1:5" x14ac:dyDescent="0.25">
      <c r="A20" s="15" t="s">
        <v>10</v>
      </c>
      <c r="B20" s="33">
        <f>SUM(B7:B18)</f>
        <v>642.5</v>
      </c>
      <c r="C20" s="33">
        <f t="shared" ref="C20:E20" si="1">SUM(C7:C18)</f>
        <v>448.5</v>
      </c>
      <c r="D20" s="33">
        <f t="shared" si="1"/>
        <v>1091</v>
      </c>
      <c r="E20" s="32">
        <f t="shared" si="1"/>
        <v>517864.89000000007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2017-02-06T17:57:34Z</dcterms:modified>
</cp:coreProperties>
</file>