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5" i="4" l="1"/>
  <c r="I122" i="1"/>
  <c r="L138" i="1"/>
  <c r="M123" i="1" s="1"/>
  <c r="J138" i="1"/>
  <c r="K124" i="1" s="1"/>
  <c r="H138" i="1"/>
  <c r="I123" i="1" s="1"/>
  <c r="G138" i="1"/>
  <c r="F138" i="1"/>
  <c r="E138" i="1"/>
  <c r="D138" i="1"/>
  <c r="C138" i="1"/>
  <c r="B138" i="1"/>
  <c r="M133" i="1" l="1"/>
  <c r="M126" i="1"/>
  <c r="M136" i="1"/>
  <c r="M128" i="1"/>
  <c r="M122" i="1"/>
  <c r="M132" i="1"/>
  <c r="M125" i="1"/>
  <c r="M137" i="1"/>
  <c r="M130" i="1"/>
  <c r="I134" i="1"/>
  <c r="I130" i="1"/>
  <c r="I126" i="1"/>
  <c r="M134" i="1"/>
  <c r="M129" i="1"/>
  <c r="M124" i="1"/>
  <c r="I137" i="1"/>
  <c r="I133" i="1"/>
  <c r="I129" i="1"/>
  <c r="I125" i="1"/>
  <c r="I136" i="1"/>
  <c r="I132" i="1"/>
  <c r="I128" i="1"/>
  <c r="I124" i="1"/>
  <c r="I135" i="1"/>
  <c r="I131" i="1"/>
  <c r="I127" i="1"/>
  <c r="M135" i="1"/>
  <c r="M131" i="1"/>
  <c r="M127" i="1"/>
  <c r="K122" i="1"/>
  <c r="K135" i="1"/>
  <c r="K131" i="1"/>
  <c r="K127" i="1"/>
  <c r="K123" i="1"/>
  <c r="K134" i="1"/>
  <c r="K130" i="1"/>
  <c r="K126" i="1"/>
  <c r="K137" i="1"/>
  <c r="K133" i="1"/>
  <c r="K129" i="1"/>
  <c r="K125" i="1"/>
  <c r="K136" i="1"/>
  <c r="K132" i="1"/>
  <c r="K128" i="1"/>
  <c r="C118" i="1"/>
  <c r="D118" i="1"/>
  <c r="E118" i="1"/>
  <c r="F118" i="1"/>
  <c r="G118" i="1"/>
  <c r="H118" i="1"/>
  <c r="I104" i="1" s="1"/>
  <c r="J118" i="1"/>
  <c r="K102" i="1" s="1"/>
  <c r="L118" i="1"/>
  <c r="M102" i="1" s="1"/>
  <c r="B118" i="1"/>
  <c r="K138" i="1" l="1"/>
  <c r="M138" i="1"/>
  <c r="I138" i="1"/>
  <c r="M117" i="1"/>
  <c r="I106" i="1"/>
  <c r="I117" i="1"/>
  <c r="M113" i="1"/>
  <c r="I111" i="1"/>
  <c r="M109" i="1"/>
  <c r="K117" i="1"/>
  <c r="K109" i="1"/>
  <c r="I115" i="1"/>
  <c r="I110" i="1"/>
  <c r="I105" i="1"/>
  <c r="K116" i="1"/>
  <c r="K108" i="1"/>
  <c r="I114" i="1"/>
  <c r="I109" i="1"/>
  <c r="I103" i="1"/>
  <c r="K113" i="1"/>
  <c r="K105" i="1"/>
  <c r="I101" i="1"/>
  <c r="I113" i="1"/>
  <c r="I107" i="1"/>
  <c r="I102" i="1"/>
  <c r="K112" i="1"/>
  <c r="K104" i="1"/>
  <c r="M105" i="1"/>
  <c r="M116" i="1"/>
  <c r="M112" i="1"/>
  <c r="M108" i="1"/>
  <c r="M104" i="1"/>
  <c r="K101" i="1"/>
  <c r="K115" i="1"/>
  <c r="K111" i="1"/>
  <c r="K107" i="1"/>
  <c r="K103" i="1"/>
  <c r="M115" i="1"/>
  <c r="M111" i="1"/>
  <c r="M107" i="1"/>
  <c r="M103" i="1"/>
  <c r="I116" i="1"/>
  <c r="I112" i="1"/>
  <c r="I108" i="1"/>
  <c r="M101" i="1"/>
  <c r="K114" i="1"/>
  <c r="K110" i="1"/>
  <c r="K106" i="1"/>
  <c r="M114" i="1"/>
  <c r="M110" i="1"/>
  <c r="M106" i="1"/>
  <c r="D14" i="4"/>
  <c r="I118" i="1" l="1"/>
  <c r="K118" i="1"/>
  <c r="M118" i="1"/>
  <c r="D13" i="4"/>
  <c r="B97" i="1" l="1"/>
  <c r="C97" i="1"/>
  <c r="D97" i="1"/>
  <c r="E97" i="1"/>
  <c r="F97" i="1"/>
  <c r="G97" i="1"/>
  <c r="H97" i="1"/>
  <c r="I85" i="1" s="1"/>
  <c r="J97" i="1"/>
  <c r="K87" i="1" s="1"/>
  <c r="L97" i="1"/>
  <c r="M87" i="1" s="1"/>
  <c r="M94" i="1" l="1"/>
  <c r="I88" i="1"/>
  <c r="I96" i="1"/>
  <c r="M86" i="1"/>
  <c r="I90" i="1"/>
  <c r="I94" i="1"/>
  <c r="I86" i="1"/>
  <c r="M90" i="1"/>
  <c r="M92" i="1"/>
  <c r="I92" i="1"/>
  <c r="M96" i="1"/>
  <c r="M88" i="1"/>
  <c r="K84" i="1"/>
  <c r="K94" i="1"/>
  <c r="K90" i="1"/>
  <c r="K86" i="1"/>
  <c r="I95" i="1"/>
  <c r="I91" i="1"/>
  <c r="I87" i="1"/>
  <c r="M84" i="1"/>
  <c r="K93" i="1"/>
  <c r="K89" i="1"/>
  <c r="K85" i="1"/>
  <c r="M93" i="1"/>
  <c r="M89" i="1"/>
  <c r="M85" i="1"/>
  <c r="K96" i="1"/>
  <c r="K92" i="1"/>
  <c r="K88" i="1"/>
  <c r="I84" i="1"/>
  <c r="I93" i="1"/>
  <c r="I89" i="1"/>
  <c r="K95" i="1"/>
  <c r="K91" i="1"/>
  <c r="M95" i="1"/>
  <c r="M91" i="1"/>
  <c r="D10" i="4"/>
  <c r="D11" i="4"/>
  <c r="D12" i="4"/>
  <c r="C80" i="1"/>
  <c r="D80" i="1"/>
  <c r="E80" i="1"/>
  <c r="F80" i="1"/>
  <c r="G80" i="1"/>
  <c r="H80" i="1"/>
  <c r="I65" i="1" s="1"/>
  <c r="J80" i="1"/>
  <c r="L80" i="1"/>
  <c r="M65" i="1" s="1"/>
  <c r="B80" i="1"/>
  <c r="M78" i="1" l="1"/>
  <c r="M73" i="1"/>
  <c r="I97" i="1"/>
  <c r="M67" i="1"/>
  <c r="M77" i="1"/>
  <c r="M66" i="1"/>
  <c r="M71" i="1"/>
  <c r="I73" i="1"/>
  <c r="I77" i="1"/>
  <c r="M79" i="1"/>
  <c r="M74" i="1"/>
  <c r="M69" i="1"/>
  <c r="M63" i="1"/>
  <c r="M97" i="1"/>
  <c r="I69" i="1"/>
  <c r="M62" i="1"/>
  <c r="M75" i="1"/>
  <c r="M70" i="1"/>
  <c r="K97" i="1"/>
  <c r="K62" i="1"/>
  <c r="K78" i="1"/>
  <c r="K74" i="1"/>
  <c r="K70" i="1"/>
  <c r="K66" i="1"/>
  <c r="I76" i="1"/>
  <c r="I72" i="1"/>
  <c r="I68" i="1"/>
  <c r="I64" i="1"/>
  <c r="K77" i="1"/>
  <c r="K73" i="1"/>
  <c r="K69" i="1"/>
  <c r="K65" i="1"/>
  <c r="I79" i="1"/>
  <c r="I75" i="1"/>
  <c r="I71" i="1"/>
  <c r="I67" i="1"/>
  <c r="I63" i="1"/>
  <c r="K76" i="1"/>
  <c r="K72" i="1"/>
  <c r="K68" i="1"/>
  <c r="K64" i="1"/>
  <c r="I62" i="1"/>
  <c r="I78" i="1"/>
  <c r="I74" i="1"/>
  <c r="I70" i="1"/>
  <c r="I66" i="1"/>
  <c r="K79" i="1"/>
  <c r="K75" i="1"/>
  <c r="K71" i="1"/>
  <c r="K67" i="1"/>
  <c r="K63" i="1"/>
  <c r="M76" i="1"/>
  <c r="M72" i="1"/>
  <c r="M68" i="1"/>
  <c r="M64" i="1"/>
  <c r="C58" i="1"/>
  <c r="D58" i="1"/>
  <c r="E58" i="1"/>
  <c r="F58" i="1"/>
  <c r="G58" i="1"/>
  <c r="H58" i="1"/>
  <c r="I51" i="1" s="1"/>
  <c r="J58" i="1"/>
  <c r="K51" i="1" s="1"/>
  <c r="L58" i="1"/>
  <c r="M49" i="1" s="1"/>
  <c r="B58" i="1"/>
  <c r="M80" i="1" l="1"/>
  <c r="I80" i="1"/>
  <c r="K80" i="1"/>
  <c r="I57" i="1"/>
  <c r="K50" i="1"/>
  <c r="I53" i="1"/>
  <c r="I50" i="1"/>
  <c r="I47" i="1"/>
  <c r="I49" i="1"/>
  <c r="I54" i="1"/>
  <c r="K54" i="1"/>
  <c r="M47" i="1"/>
  <c r="M56" i="1"/>
  <c r="M52" i="1"/>
  <c r="M48" i="1"/>
  <c r="K57" i="1"/>
  <c r="K53" i="1"/>
  <c r="K49" i="1"/>
  <c r="M55" i="1"/>
  <c r="M51" i="1"/>
  <c r="I56" i="1"/>
  <c r="I52" i="1"/>
  <c r="I48" i="1"/>
  <c r="K56" i="1"/>
  <c r="K52" i="1"/>
  <c r="K48" i="1"/>
  <c r="M54" i="1"/>
  <c r="M50" i="1"/>
  <c r="I55" i="1"/>
  <c r="K47" i="1"/>
  <c r="K55" i="1"/>
  <c r="M57" i="1"/>
  <c r="M53" i="1"/>
  <c r="I58" i="1" l="1"/>
  <c r="K58" i="1"/>
  <c r="M58" i="1"/>
  <c r="C43" i="1"/>
  <c r="D43" i="1"/>
  <c r="E43" i="1"/>
  <c r="F43" i="1"/>
  <c r="G43" i="1"/>
  <c r="H43" i="1"/>
  <c r="I33" i="1" s="1"/>
  <c r="J43" i="1"/>
  <c r="K32" i="1" s="1"/>
  <c r="L43" i="1"/>
  <c r="M33" i="1" s="1"/>
  <c r="B43" i="1"/>
  <c r="I40" i="1" l="1"/>
  <c r="I36" i="1"/>
  <c r="I32" i="1"/>
  <c r="M29" i="1"/>
  <c r="K39" i="1"/>
  <c r="K35" i="1"/>
  <c r="K31" i="1"/>
  <c r="M40" i="1"/>
  <c r="M36" i="1"/>
  <c r="M32" i="1"/>
  <c r="I29" i="1"/>
  <c r="I39" i="1"/>
  <c r="I35" i="1"/>
  <c r="I31" i="1"/>
  <c r="K42" i="1"/>
  <c r="K38" i="1"/>
  <c r="K34" i="1"/>
  <c r="K30" i="1"/>
  <c r="M39" i="1"/>
  <c r="M35" i="1"/>
  <c r="M31" i="1"/>
  <c r="I42" i="1"/>
  <c r="I38" i="1"/>
  <c r="I34" i="1"/>
  <c r="I30" i="1"/>
  <c r="K41" i="1"/>
  <c r="K37" i="1"/>
  <c r="K33" i="1"/>
  <c r="M42" i="1"/>
  <c r="M38" i="1"/>
  <c r="M34" i="1"/>
  <c r="M30" i="1"/>
  <c r="I41" i="1"/>
  <c r="I37" i="1"/>
  <c r="K29" i="1"/>
  <c r="K40" i="1"/>
  <c r="K36" i="1"/>
  <c r="M41" i="1"/>
  <c r="M37" i="1"/>
  <c r="D9" i="4"/>
  <c r="C25" i="1"/>
  <c r="D25" i="1"/>
  <c r="E25" i="1"/>
  <c r="F25" i="1"/>
  <c r="G25" i="1"/>
  <c r="H25" i="1"/>
  <c r="I15" i="1" s="1"/>
  <c r="J25" i="1"/>
  <c r="K14" i="1" s="1"/>
  <c r="L25" i="1"/>
  <c r="M17" i="1" s="1"/>
  <c r="B25" i="1"/>
  <c r="K43" i="1" l="1"/>
  <c r="I22" i="1"/>
  <c r="M43" i="1"/>
  <c r="I43" i="1"/>
  <c r="I18" i="1"/>
  <c r="M16" i="1"/>
  <c r="M20" i="1"/>
  <c r="I14" i="1"/>
  <c r="M24" i="1"/>
  <c r="K21" i="1"/>
  <c r="M13" i="1"/>
  <c r="I21" i="1"/>
  <c r="I17" i="1"/>
  <c r="K24" i="1"/>
  <c r="K20" i="1"/>
  <c r="K16" i="1"/>
  <c r="M23" i="1"/>
  <c r="M19" i="1"/>
  <c r="M15" i="1"/>
  <c r="I24" i="1"/>
  <c r="I20" i="1"/>
  <c r="I16" i="1"/>
  <c r="K23" i="1"/>
  <c r="K19" i="1"/>
  <c r="K15" i="1"/>
  <c r="M22" i="1"/>
  <c r="M18" i="1"/>
  <c r="M14" i="1"/>
  <c r="K13" i="1"/>
  <c r="K17" i="1"/>
  <c r="I13" i="1"/>
  <c r="I23" i="1"/>
  <c r="I19" i="1"/>
  <c r="K22" i="1"/>
  <c r="K18" i="1"/>
  <c r="M21" i="1"/>
  <c r="C9" i="1"/>
  <c r="B9" i="1"/>
  <c r="D9" i="1"/>
  <c r="L9" i="1"/>
  <c r="M6" i="1" s="1"/>
  <c r="J9" i="1"/>
  <c r="K6" i="1" s="1"/>
  <c r="H9" i="1"/>
  <c r="I8" i="1" s="1"/>
  <c r="G9" i="1"/>
  <c r="F9" i="1"/>
  <c r="E9" i="1"/>
  <c r="D8" i="4"/>
  <c r="B20" i="4"/>
  <c r="B21" i="4" s="1"/>
  <c r="C20" i="4"/>
  <c r="C21" i="4" s="1"/>
  <c r="E20" i="4"/>
  <c r="E21" i="4" s="1"/>
  <c r="M8" i="1" l="1"/>
  <c r="I7" i="1"/>
  <c r="I9" i="1" s="1"/>
  <c r="K8" i="1"/>
  <c r="I25" i="1"/>
  <c r="K25" i="1"/>
  <c r="M25" i="1"/>
  <c r="M7" i="1"/>
  <c r="M5" i="1"/>
  <c r="I6" i="1"/>
  <c r="K7" i="1"/>
  <c r="I5" i="1"/>
  <c r="K5" i="1"/>
  <c r="D21" i="4"/>
  <c r="D20" i="4"/>
  <c r="K9" i="1" l="1"/>
  <c r="M9" i="1"/>
</calcChain>
</file>

<file path=xl/sharedStrings.xml><?xml version="1.0" encoding="utf-8"?>
<sst xmlns="http://schemas.openxmlformats.org/spreadsheetml/2006/main" count="276" uniqueCount="67">
  <si>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</si>
  <si>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</si>
  <si>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</si>
  <si>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</si>
  <si>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</si>
  <si>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</si>
  <si>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</si>
  <si>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</si>
  <si>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</si>
  <si>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</si>
  <si>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</si>
  <si>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</si>
  <si>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</si>
  <si>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</si>
  <si>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</si>
  <si>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</si>
  <si>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</si>
  <si>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</si>
  <si>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</si>
  <si>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</si>
  <si>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</si>
  <si>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</si>
  <si>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</si>
  <si>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</si>
  <si>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</si>
  <si>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</si>
  <si>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</si>
  <si>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</si>
  <si>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</si>
  <si>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</si>
  <si>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</si>
  <si>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</si>
  <si>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</si>
  <si>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</si>
  <si>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</si>
  <si>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</si>
  <si>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</si>
  <si>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</si>
  <si>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</si>
  <si>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</si>
  <si>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</si>
  <si>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</si>
  <si>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</si>
  <si>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</si>
  <si>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</si>
  <si>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</si>
  <si>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>Mês: Mar / 2017</t>
  </si>
  <si>
    <t xml:space="preserve">DIR. DE CONTR. ADM. ESTADUAL - DCE </t>
  </si>
  <si>
    <t xml:space="preserve">DIR. DE PLANEJ. E PROJ. ESPECIAIS - DPE </t>
  </si>
  <si>
    <t xml:space="preserve">DIRETORIA DE CONTROLE DE ATOS DE PESSOAL - DAP </t>
  </si>
  <si>
    <t xml:space="preserve">Gab - Wilson Rogério Wan Dall - GAC Wilson Rogério Wan Dal </t>
  </si>
  <si>
    <t xml:space="preserve">GAB AUD. GERSON DOS SANTOS SICCA - GAB AUDITOR GERSON DOS SANTOS SICCA </t>
  </si>
  <si>
    <t>DPE - NIE</t>
  </si>
  <si>
    <t>Mês: Abr / 2017</t>
  </si>
  <si>
    <t xml:space="preserve">PRESIDÊNCIA (GAP) - ICON </t>
  </si>
  <si>
    <t xml:space="preserve">DIRETORIA GERAL DE PLANEJAMENTO E ADMINISTRAÇÃO (DGPA) - DGPA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</si>
  <si>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</si>
  <si>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</si>
  <si>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PRESIDÊNCIA E COORD. GERAL - GAP/AUDI </t>
  </si>
  <si>
    <t xml:space="preserve">PRESIDÊNCIA (GAP) - OUVI - GAP/OUVI </t>
  </si>
  <si>
    <t>Mês: Maio / 2017</t>
  </si>
  <si>
    <t>Mês: Junho / 2017</t>
  </si>
  <si>
    <t>Mês: Julho / 2017</t>
  </si>
  <si>
    <t xml:space="preserve">CONSULTORIA GERAL - COG </t>
  </si>
  <si>
    <t xml:space="preserve">PRESIDÊNCIA (GAP) - ACOM - ACOM </t>
  </si>
  <si>
    <t>Mês: Agosto / 2017</t>
  </si>
  <si>
    <t xml:space="preserve">VICE PRESIDÊNCIA - GAP/VICE PRESIDÊNCIA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</si>
</sst>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165" fontId="2" fillId="7" borderId="8" xfId="1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6" fontId="2" fillId="7" borderId="8" xfId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right" indent="2"/>
    </xf>
    <xf numFmtId="164" fontId="0" fillId="0" borderId="0" xfId="0" applyNumberFormat="1" applyAlignment="1">
      <alignment horizontal="right" indent="2"/>
    </xf>
    <xf numFmtId="165" fontId="2" fillId="7" borderId="8" xfId="1" applyNumberFormat="1" applyFont="1" applyFill="1" applyBorder="1" applyAlignment="1">
      <alignment horizontal="right" indent="2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Agosto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240.5</c:v>
                </c:pt>
                <c:pt idx="2">
                  <c:v>171.5</c:v>
                </c:pt>
                <c:pt idx="3">
                  <c:v>86</c:v>
                </c:pt>
                <c:pt idx="4">
                  <c:v>108</c:v>
                </c:pt>
                <c:pt idx="5">
                  <c:v>108</c:v>
                </c:pt>
                <c:pt idx="6">
                  <c:v>163</c:v>
                </c:pt>
                <c:pt idx="7">
                  <c:v>92</c:v>
                </c:pt>
                <c:pt idx="12">
                  <c:v>128.9375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13.5</c:v>
                </c:pt>
                <c:pt idx="2">
                  <c:v>58</c:v>
                </c:pt>
                <c:pt idx="3">
                  <c:v>26.5</c:v>
                </c:pt>
                <c:pt idx="4">
                  <c:v>116</c:v>
                </c:pt>
                <c:pt idx="5">
                  <c:v>98.5</c:v>
                </c:pt>
                <c:pt idx="6">
                  <c:v>221.5</c:v>
                </c:pt>
                <c:pt idx="7">
                  <c:v>95</c:v>
                </c:pt>
                <c:pt idx="12">
                  <c:v>78.625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09776"/>
        <c:axId val="205410896"/>
      </c:lineChart>
      <c:catAx>
        <c:axId val="20540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5410896"/>
        <c:crosses val="autoZero"/>
        <c:auto val="1"/>
        <c:lblAlgn val="ctr"/>
        <c:lblOffset val="100"/>
        <c:noMultiLvlLbl val="0"/>
      </c:catAx>
      <c:valAx>
        <c:axId val="2054108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54097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Agosto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8">
                  <c:v>95308.04</c:v>
                </c:pt>
                <c:pt idx="9">
                  <c:v>44995.6</c:v>
                </c:pt>
                <c:pt idx="10">
                  <c:v>113325.7</c:v>
                </c:pt>
                <c:pt idx="11">
                  <c:v>106122</c:v>
                </c:pt>
                <c:pt idx="12">
                  <c:v>161192</c:v>
                </c:pt>
                <c:pt idx="13">
                  <c:v>87638</c:v>
                </c:pt>
                <c:pt idx="18">
                  <c:v>89609.917499999996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4534384"/>
        <c:axId val="204535504"/>
        <c:axId val="0"/>
      </c:bar3DChart>
      <c:catAx>
        <c:axId val="20453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04535504"/>
        <c:crosses val="autoZero"/>
        <c:auto val="1"/>
        <c:lblAlgn val="ctr"/>
        <c:lblOffset val="100"/>
        <c:noMultiLvlLbl val="0"/>
      </c:catAx>
      <c:valAx>
        <c:axId val="20453550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045343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topLeftCell="A119" workbookViewId="0">
      <selection activeCell="M128" sqref="M128"/>
    </sheetView>
  </sheetViews>
  <sheetFormatPr defaultRowHeight="15" x14ac:dyDescent="0.25"/>
  <cols>
    <col min="1" max="1" width="60.140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3" customFormat="1" ht="22.5" customHeight="1" thickBot="1" x14ac:dyDescent="0.3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0</v>
      </c>
      <c r="B3" s="48" t="s">
        <v>1</v>
      </c>
      <c r="C3" s="48"/>
      <c r="D3" s="48"/>
      <c r="E3" s="48" t="s">
        <v>2</v>
      </c>
      <c r="F3" s="48"/>
      <c r="G3" s="48"/>
      <c r="H3" s="48" t="s">
        <v>3</v>
      </c>
      <c r="I3" s="48"/>
      <c r="J3" s="48"/>
      <c r="K3" s="48"/>
      <c r="L3" s="48"/>
      <c r="M3" s="49"/>
    </row>
    <row r="4" spans="1:13" ht="27.75" customHeight="1" thickBot="1" x14ac:dyDescent="0.3">
      <c r="A4" s="47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s="3" customFormat="1" ht="22.5" customHeight="1" thickBot="1" x14ac:dyDescent="0.3">
      <c r="A10" s="45" t="s">
        <v>39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25">
      <c r="A11" s="46" t="s">
        <v>0</v>
      </c>
      <c r="B11" s="48" t="s">
        <v>1</v>
      </c>
      <c r="C11" s="48"/>
      <c r="D11" s="48"/>
      <c r="E11" s="48" t="s">
        <v>2</v>
      </c>
      <c r="F11" s="48"/>
      <c r="G11" s="48"/>
      <c r="H11" s="48" t="s">
        <v>3</v>
      </c>
      <c r="I11" s="48"/>
      <c r="J11" s="48"/>
      <c r="K11" s="48"/>
      <c r="L11" s="48"/>
      <c r="M11" s="49"/>
    </row>
    <row r="12" spans="1:13" ht="27.75" customHeight="1" thickBot="1" x14ac:dyDescent="0.3">
      <c r="A12" s="47"/>
      <c r="B12" s="4" t="s">
        <v>4</v>
      </c>
      <c r="C12" s="4" t="s">
        <v>5</v>
      </c>
      <c r="D12" s="5" t="s">
        <v>6</v>
      </c>
      <c r="E12" s="4" t="s">
        <v>4</v>
      </c>
      <c r="F12" s="4" t="s">
        <v>5</v>
      </c>
      <c r="G12" s="6" t="s">
        <v>6</v>
      </c>
      <c r="H12" s="4" t="s">
        <v>4</v>
      </c>
      <c r="I12" s="4" t="s">
        <v>7</v>
      </c>
      <c r="J12" s="4" t="s">
        <v>5</v>
      </c>
      <c r="K12" s="4" t="s">
        <v>7</v>
      </c>
      <c r="L12" s="6" t="s">
        <v>6</v>
      </c>
      <c r="M12" s="7" t="s">
        <v>7</v>
      </c>
    </row>
    <row r="13" spans="1:13" x14ac:dyDescent="0.25">
      <c r="A13" s="37" t="s">
        <v>34</v>
      </c>
      <c r="B13" s="35">
        <v>45</v>
      </c>
      <c r="C13" s="34">
        <v>11</v>
      </c>
      <c r="D13" s="2">
        <v>13770</v>
      </c>
      <c r="E13" s="29">
        <v>0</v>
      </c>
      <c r="F13" s="29">
        <v>0</v>
      </c>
      <c r="G13" s="2">
        <v>0</v>
      </c>
      <c r="H13" s="34">
        <v>45</v>
      </c>
      <c r="I13" s="31">
        <f>(H13/H$25)*100</f>
        <v>17.716535433070867</v>
      </c>
      <c r="J13" s="34">
        <v>11</v>
      </c>
      <c r="K13" s="31">
        <f>(J13/J$25)*100</f>
        <v>15.942028985507244</v>
      </c>
      <c r="L13" s="33">
        <v>13770</v>
      </c>
      <c r="M13" s="31">
        <f>(L13/L$25)*100</f>
        <v>14.826283760212586</v>
      </c>
    </row>
    <row r="14" spans="1:13" x14ac:dyDescent="0.25">
      <c r="A14" s="37" t="s">
        <v>35</v>
      </c>
      <c r="B14" s="35">
        <v>51.5</v>
      </c>
      <c r="C14" s="34">
        <v>14</v>
      </c>
      <c r="D14" s="2">
        <v>18910.8</v>
      </c>
      <c r="E14" s="29">
        <v>1.5</v>
      </c>
      <c r="F14" s="29">
        <v>1</v>
      </c>
      <c r="G14" s="2">
        <v>459</v>
      </c>
      <c r="H14" s="34">
        <v>53</v>
      </c>
      <c r="I14" s="31">
        <f t="shared" ref="I14:I24" si="4">(H14/H$25)*100</f>
        <v>20.866141732283463</v>
      </c>
      <c r="J14" s="34">
        <v>15</v>
      </c>
      <c r="K14" s="31">
        <f t="shared" ref="K14:K24" si="5">(J14/J$25)*100</f>
        <v>21.739130434782609</v>
      </c>
      <c r="L14" s="33">
        <v>19369.8</v>
      </c>
      <c r="M14" s="31">
        <f t="shared" ref="M14:M24" si="6">(L14/L$25)*100</f>
        <v>20.855639156032371</v>
      </c>
    </row>
    <row r="15" spans="1:13" x14ac:dyDescent="0.25">
      <c r="A15" s="37" t="s">
        <v>40</v>
      </c>
      <c r="B15" s="35">
        <v>26</v>
      </c>
      <c r="C15" s="34">
        <v>7</v>
      </c>
      <c r="D15" s="2">
        <v>9547.2000000000007</v>
      </c>
      <c r="E15" s="29">
        <v>0</v>
      </c>
      <c r="F15" s="29">
        <v>0</v>
      </c>
      <c r="G15" s="2">
        <v>0</v>
      </c>
      <c r="H15" s="34">
        <v>26</v>
      </c>
      <c r="I15" s="31">
        <f t="shared" si="4"/>
        <v>10.236220472440944</v>
      </c>
      <c r="J15" s="34">
        <v>7</v>
      </c>
      <c r="K15" s="31">
        <f t="shared" si="5"/>
        <v>10.144927536231885</v>
      </c>
      <c r="L15" s="33">
        <v>9547.2000000000007</v>
      </c>
      <c r="M15" s="31">
        <f t="shared" si="6"/>
        <v>10.279556740414062</v>
      </c>
    </row>
    <row r="16" spans="1:13" x14ac:dyDescent="0.25">
      <c r="A16" s="37" t="s">
        <v>36</v>
      </c>
      <c r="B16" s="35">
        <v>1</v>
      </c>
      <c r="C16" s="34">
        <v>2</v>
      </c>
      <c r="D16" s="2">
        <v>367.2</v>
      </c>
      <c r="E16" s="29">
        <v>1.5</v>
      </c>
      <c r="F16" s="29">
        <v>1</v>
      </c>
      <c r="G16" s="2">
        <v>459</v>
      </c>
      <c r="H16" s="34">
        <v>2.5</v>
      </c>
      <c r="I16" s="31">
        <f t="shared" si="4"/>
        <v>0.98425196850393704</v>
      </c>
      <c r="J16" s="34">
        <v>3</v>
      </c>
      <c r="K16" s="31">
        <f t="shared" si="5"/>
        <v>4.3478260869565215</v>
      </c>
      <c r="L16" s="33">
        <v>826.2</v>
      </c>
      <c r="M16" s="31">
        <f t="shared" si="6"/>
        <v>0.8895770256127552</v>
      </c>
    </row>
    <row r="17" spans="1:13" x14ac:dyDescent="0.25">
      <c r="A17" s="37" t="s">
        <v>37</v>
      </c>
      <c r="B17" s="35">
        <v>103</v>
      </c>
      <c r="C17" s="34">
        <v>25</v>
      </c>
      <c r="D17" s="2">
        <v>37821.599999999999</v>
      </c>
      <c r="E17" s="29">
        <v>0</v>
      </c>
      <c r="F17" s="29">
        <v>0</v>
      </c>
      <c r="G17" s="2">
        <v>0</v>
      </c>
      <c r="H17" s="34">
        <v>103</v>
      </c>
      <c r="I17" s="31">
        <f t="shared" si="4"/>
        <v>40.551181102362207</v>
      </c>
      <c r="J17" s="34">
        <v>25</v>
      </c>
      <c r="K17" s="31">
        <f t="shared" si="5"/>
        <v>36.231884057971016</v>
      </c>
      <c r="L17" s="33">
        <v>37821.599999999999</v>
      </c>
      <c r="M17" s="31">
        <f t="shared" si="6"/>
        <v>40.72285939471724</v>
      </c>
    </row>
    <row r="18" spans="1:13" x14ac:dyDescent="0.25">
      <c r="A18" s="37" t="s">
        <v>50</v>
      </c>
      <c r="B18" s="35">
        <v>0</v>
      </c>
      <c r="C18" s="34">
        <v>0</v>
      </c>
      <c r="D18" s="2">
        <v>0</v>
      </c>
      <c r="E18" s="29">
        <v>1.5</v>
      </c>
      <c r="F18" s="29">
        <v>1</v>
      </c>
      <c r="G18" s="2">
        <v>1191</v>
      </c>
      <c r="H18" s="34">
        <v>1.5</v>
      </c>
      <c r="I18" s="31">
        <f t="shared" si="4"/>
        <v>0.59055118110236215</v>
      </c>
      <c r="J18" s="34">
        <v>1</v>
      </c>
      <c r="K18" s="31">
        <f t="shared" si="5"/>
        <v>1.4492753623188406</v>
      </c>
      <c r="L18" s="33">
        <v>1191</v>
      </c>
      <c r="M18" s="31">
        <f t="shared" si="6"/>
        <v>1.2823604908070581</v>
      </c>
    </row>
    <row r="19" spans="1:13" x14ac:dyDescent="0.25">
      <c r="A19" s="37" t="s">
        <v>51</v>
      </c>
      <c r="B19" s="35">
        <v>5</v>
      </c>
      <c r="C19" s="34">
        <v>1</v>
      </c>
      <c r="D19" s="2">
        <v>1530</v>
      </c>
      <c r="E19" s="29">
        <v>0</v>
      </c>
      <c r="F19" s="29">
        <v>0</v>
      </c>
      <c r="G19" s="2">
        <v>0</v>
      </c>
      <c r="H19" s="34">
        <v>5</v>
      </c>
      <c r="I19" s="31">
        <f t="shared" si="4"/>
        <v>1.9685039370078741</v>
      </c>
      <c r="J19" s="34">
        <v>1</v>
      </c>
      <c r="K19" s="31">
        <f t="shared" si="5"/>
        <v>1.4492753623188406</v>
      </c>
      <c r="L19" s="33">
        <v>1530</v>
      </c>
      <c r="M19" s="31">
        <f t="shared" si="6"/>
        <v>1.647364862245843</v>
      </c>
    </row>
    <row r="20" spans="1:13" x14ac:dyDescent="0.25">
      <c r="A20" s="37" t="s">
        <v>42</v>
      </c>
      <c r="B20" s="35">
        <v>0</v>
      </c>
      <c r="C20" s="34">
        <v>0</v>
      </c>
      <c r="D20" s="2">
        <v>0</v>
      </c>
      <c r="E20" s="29">
        <v>2</v>
      </c>
      <c r="F20" s="29">
        <v>2</v>
      </c>
      <c r="G20" s="2">
        <v>788</v>
      </c>
      <c r="H20" s="34">
        <v>2</v>
      </c>
      <c r="I20" s="31">
        <f t="shared" si="4"/>
        <v>0.78740157480314954</v>
      </c>
      <c r="J20" s="34">
        <v>2</v>
      </c>
      <c r="K20" s="31">
        <f t="shared" si="5"/>
        <v>2.8985507246376812</v>
      </c>
      <c r="L20" s="33">
        <v>788</v>
      </c>
      <c r="M20" s="31">
        <f t="shared" si="6"/>
        <v>0.84844673950962379</v>
      </c>
    </row>
    <row r="21" spans="1:13" x14ac:dyDescent="0.25">
      <c r="A21" s="37" t="s">
        <v>43</v>
      </c>
      <c r="B21" s="35">
        <v>4</v>
      </c>
      <c r="C21" s="34">
        <v>1</v>
      </c>
      <c r="D21" s="2">
        <v>1468.8</v>
      </c>
      <c r="E21" s="29">
        <v>0</v>
      </c>
      <c r="F21" s="29">
        <v>0</v>
      </c>
      <c r="G21" s="2">
        <v>0</v>
      </c>
      <c r="H21" s="34">
        <v>4</v>
      </c>
      <c r="I21" s="31">
        <f t="shared" si="4"/>
        <v>1.5748031496062991</v>
      </c>
      <c r="J21" s="34">
        <v>1</v>
      </c>
      <c r="K21" s="31">
        <f t="shared" si="5"/>
        <v>1.4492753623188406</v>
      </c>
      <c r="L21" s="33">
        <v>1468.8</v>
      </c>
      <c r="M21" s="31">
        <f t="shared" si="6"/>
        <v>1.5814702677560091</v>
      </c>
    </row>
    <row r="22" spans="1:13" x14ac:dyDescent="0.25">
      <c r="A22" s="37" t="s">
        <v>44</v>
      </c>
      <c r="B22" s="35">
        <v>0</v>
      </c>
      <c r="C22" s="34">
        <v>0</v>
      </c>
      <c r="D22" s="2">
        <v>0</v>
      </c>
      <c r="E22" s="29">
        <v>4.5</v>
      </c>
      <c r="F22" s="29">
        <v>1</v>
      </c>
      <c r="G22" s="2">
        <v>3573</v>
      </c>
      <c r="H22" s="34">
        <v>4.5</v>
      </c>
      <c r="I22" s="31">
        <f t="shared" si="4"/>
        <v>1.7716535433070866</v>
      </c>
      <c r="J22" s="34">
        <v>1</v>
      </c>
      <c r="K22" s="31">
        <f t="shared" si="5"/>
        <v>1.4492753623188406</v>
      </c>
      <c r="L22" s="33">
        <v>3573</v>
      </c>
      <c r="M22" s="31">
        <f t="shared" si="6"/>
        <v>3.8470814724211744</v>
      </c>
    </row>
    <row r="23" spans="1:13" x14ac:dyDescent="0.25">
      <c r="A23" s="37" t="s">
        <v>45</v>
      </c>
      <c r="B23" s="35">
        <v>5</v>
      </c>
      <c r="C23" s="34">
        <v>1</v>
      </c>
      <c r="D23" s="2">
        <v>1530</v>
      </c>
      <c r="E23" s="29">
        <v>0</v>
      </c>
      <c r="F23" s="29">
        <v>0</v>
      </c>
      <c r="G23" s="2">
        <v>0</v>
      </c>
      <c r="H23" s="34">
        <v>5</v>
      </c>
      <c r="I23" s="31">
        <f t="shared" si="4"/>
        <v>1.9685039370078741</v>
      </c>
      <c r="J23" s="34">
        <v>1</v>
      </c>
      <c r="K23" s="31">
        <f t="shared" si="5"/>
        <v>1.4492753623188406</v>
      </c>
      <c r="L23" s="33">
        <v>1530</v>
      </c>
      <c r="M23" s="31">
        <f t="shared" si="6"/>
        <v>1.647364862245843</v>
      </c>
    </row>
    <row r="24" spans="1:13" ht="15.75" thickBot="1" x14ac:dyDescent="0.3">
      <c r="A24" s="37" t="s">
        <v>52</v>
      </c>
      <c r="B24" s="35">
        <v>0</v>
      </c>
      <c r="C24" s="34">
        <v>0</v>
      </c>
      <c r="D24" s="2">
        <v>0</v>
      </c>
      <c r="E24" s="29">
        <v>2.5</v>
      </c>
      <c r="F24" s="29">
        <v>1</v>
      </c>
      <c r="G24" s="2">
        <v>1460</v>
      </c>
      <c r="H24" s="34">
        <v>2.5</v>
      </c>
      <c r="I24" s="31">
        <f t="shared" si="4"/>
        <v>0.98425196850393704</v>
      </c>
      <c r="J24" s="34">
        <v>1</v>
      </c>
      <c r="K24" s="31">
        <f t="shared" si="5"/>
        <v>1.4492753623188406</v>
      </c>
      <c r="L24" s="33">
        <v>1460</v>
      </c>
      <c r="M24" s="31">
        <f t="shared" si="6"/>
        <v>1.571995228025445</v>
      </c>
    </row>
    <row r="25" spans="1:13" ht="15.75" thickBot="1" x14ac:dyDescent="0.3">
      <c r="A25" s="8" t="s">
        <v>3</v>
      </c>
      <c r="B25" s="9">
        <f>SUM(B13:B24)</f>
        <v>240.5</v>
      </c>
      <c r="C25" s="9">
        <f t="shared" ref="C25:M25" si="7">SUM(C13:C24)</f>
        <v>62</v>
      </c>
      <c r="D25" s="10">
        <f t="shared" si="7"/>
        <v>84945.599999999991</v>
      </c>
      <c r="E25" s="9">
        <f t="shared" si="7"/>
        <v>13.5</v>
      </c>
      <c r="F25" s="9">
        <f t="shared" si="7"/>
        <v>7</v>
      </c>
      <c r="G25" s="30">
        <f t="shared" si="7"/>
        <v>7930</v>
      </c>
      <c r="H25" s="9">
        <f t="shared" si="7"/>
        <v>254</v>
      </c>
      <c r="I25" s="32">
        <f t="shared" si="7"/>
        <v>100</v>
      </c>
      <c r="J25" s="9">
        <f t="shared" si="7"/>
        <v>69</v>
      </c>
      <c r="K25" s="32">
        <f t="shared" si="7"/>
        <v>100.00000000000003</v>
      </c>
      <c r="L25" s="30">
        <f t="shared" si="7"/>
        <v>92875.599999999991</v>
      </c>
      <c r="M25" s="32">
        <f t="shared" si="7"/>
        <v>100</v>
      </c>
    </row>
    <row r="26" spans="1:13" s="3" customFormat="1" ht="22.5" customHeight="1" thickBot="1" x14ac:dyDescent="0.3">
      <c r="A26" s="45" t="s">
        <v>46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x14ac:dyDescent="0.25">
      <c r="A27" s="46" t="s">
        <v>0</v>
      </c>
      <c r="B27" s="48" t="s">
        <v>1</v>
      </c>
      <c r="C27" s="48"/>
      <c r="D27" s="48"/>
      <c r="E27" s="48" t="s">
        <v>2</v>
      </c>
      <c r="F27" s="48"/>
      <c r="G27" s="48"/>
      <c r="H27" s="48" t="s">
        <v>3</v>
      </c>
      <c r="I27" s="48"/>
      <c r="J27" s="48"/>
      <c r="K27" s="48"/>
      <c r="L27" s="48"/>
      <c r="M27" s="49"/>
    </row>
    <row r="28" spans="1:13" ht="27.75" customHeight="1" thickBot="1" x14ac:dyDescent="0.3">
      <c r="A28" s="47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34</v>
      </c>
      <c r="B29" s="35">
        <v>33.5</v>
      </c>
      <c r="C29" s="34">
        <v>9</v>
      </c>
      <c r="D29" s="2">
        <v>10251</v>
      </c>
      <c r="E29" s="34">
        <v>5</v>
      </c>
      <c r="F29" s="29">
        <v>4</v>
      </c>
      <c r="G29" s="2">
        <v>1530</v>
      </c>
      <c r="H29" s="34">
        <v>38.5</v>
      </c>
      <c r="I29" s="31">
        <f>(H29/H$43)*100</f>
        <v>16.775599128540307</v>
      </c>
      <c r="J29" s="34">
        <v>13</v>
      </c>
      <c r="K29" s="31">
        <f>(J29/J$43)*100</f>
        <v>16.455696202531644</v>
      </c>
      <c r="L29" s="33">
        <v>11781</v>
      </c>
      <c r="M29" s="31">
        <f>(L29/L$43)*100</f>
        <v>12.360971855050213</v>
      </c>
    </row>
    <row r="30" spans="1:13" x14ac:dyDescent="0.25">
      <c r="A30" s="37" t="s">
        <v>47</v>
      </c>
      <c r="B30" s="35">
        <v>25</v>
      </c>
      <c r="C30" s="34">
        <v>6</v>
      </c>
      <c r="D30" s="2">
        <v>9180</v>
      </c>
      <c r="E30" s="34">
        <v>0</v>
      </c>
      <c r="F30" s="29">
        <v>0</v>
      </c>
      <c r="G30" s="2">
        <v>0</v>
      </c>
      <c r="H30" s="34">
        <v>25</v>
      </c>
      <c r="I30" s="31">
        <f t="shared" ref="I30:I42" si="8">(H30/H$43)*100</f>
        <v>10.893246187363834</v>
      </c>
      <c r="J30" s="34">
        <v>6</v>
      </c>
      <c r="K30" s="31">
        <f t="shared" ref="K30:K42" si="9">(J30/J$43)*100</f>
        <v>7.59493670886076</v>
      </c>
      <c r="L30" s="33">
        <v>9180</v>
      </c>
      <c r="M30" s="31">
        <f t="shared" ref="M30:M42" si="10">(L30/L$43)*100</f>
        <v>9.6319261208183473</v>
      </c>
    </row>
    <row r="31" spans="1:13" x14ac:dyDescent="0.25">
      <c r="A31" s="37" t="s">
        <v>35</v>
      </c>
      <c r="B31" s="35">
        <v>30</v>
      </c>
      <c r="C31" s="34">
        <v>6</v>
      </c>
      <c r="D31" s="2">
        <v>11016</v>
      </c>
      <c r="E31" s="34">
        <v>8</v>
      </c>
      <c r="F31" s="29">
        <v>5</v>
      </c>
      <c r="G31" s="2">
        <v>2448</v>
      </c>
      <c r="H31" s="34">
        <v>38</v>
      </c>
      <c r="I31" s="31">
        <f t="shared" si="8"/>
        <v>16.557734204793029</v>
      </c>
      <c r="J31" s="34">
        <v>11</v>
      </c>
      <c r="K31" s="31">
        <f t="shared" si="9"/>
        <v>13.924050632911392</v>
      </c>
      <c r="L31" s="33">
        <v>13464</v>
      </c>
      <c r="M31" s="31">
        <f t="shared" si="10"/>
        <v>14.126824977200245</v>
      </c>
    </row>
    <row r="32" spans="1:13" x14ac:dyDescent="0.25">
      <c r="A32" s="37" t="s">
        <v>48</v>
      </c>
      <c r="B32" s="35">
        <v>0</v>
      </c>
      <c r="C32" s="34">
        <v>0</v>
      </c>
      <c r="D32" s="2">
        <v>0</v>
      </c>
      <c r="E32" s="34">
        <v>3</v>
      </c>
      <c r="F32" s="29">
        <v>2</v>
      </c>
      <c r="G32" s="2">
        <v>1752</v>
      </c>
      <c r="H32" s="34">
        <v>3</v>
      </c>
      <c r="I32" s="31">
        <f t="shared" si="8"/>
        <v>1.3071895424836601</v>
      </c>
      <c r="J32" s="34">
        <v>2</v>
      </c>
      <c r="K32" s="31">
        <f t="shared" si="9"/>
        <v>2.5316455696202533</v>
      </c>
      <c r="L32" s="33">
        <v>1752</v>
      </c>
      <c r="M32" s="31">
        <f t="shared" si="10"/>
        <v>1.838249952469907</v>
      </c>
    </row>
    <row r="33" spans="1:13" x14ac:dyDescent="0.25">
      <c r="A33" s="37" t="s">
        <v>40</v>
      </c>
      <c r="B33" s="35">
        <v>18</v>
      </c>
      <c r="C33" s="34">
        <v>7</v>
      </c>
      <c r="D33" s="2">
        <v>6609.6</v>
      </c>
      <c r="E33" s="34">
        <v>3</v>
      </c>
      <c r="F33" s="29">
        <v>2</v>
      </c>
      <c r="G33" s="2">
        <v>1752</v>
      </c>
      <c r="H33" s="34">
        <v>21</v>
      </c>
      <c r="I33" s="31">
        <f t="shared" si="8"/>
        <v>9.1503267973856204</v>
      </c>
      <c r="J33" s="34">
        <v>9</v>
      </c>
      <c r="K33" s="31">
        <f t="shared" si="9"/>
        <v>11.39240506329114</v>
      </c>
      <c r="L33" s="33">
        <v>8361.6</v>
      </c>
      <c r="M33" s="31">
        <f t="shared" si="10"/>
        <v>8.7732367594591167</v>
      </c>
    </row>
    <row r="34" spans="1:13" x14ac:dyDescent="0.25">
      <c r="A34" s="37" t="s">
        <v>49</v>
      </c>
      <c r="B34" s="35">
        <v>15</v>
      </c>
      <c r="C34" s="34">
        <v>3</v>
      </c>
      <c r="D34" s="2">
        <v>5508</v>
      </c>
      <c r="E34" s="34">
        <v>0</v>
      </c>
      <c r="F34" s="29">
        <v>0</v>
      </c>
      <c r="G34" s="2">
        <v>0</v>
      </c>
      <c r="H34" s="34">
        <v>15</v>
      </c>
      <c r="I34" s="31">
        <f t="shared" si="8"/>
        <v>6.5359477124183014</v>
      </c>
      <c r="J34" s="34">
        <v>3</v>
      </c>
      <c r="K34" s="31">
        <f t="shared" si="9"/>
        <v>3.79746835443038</v>
      </c>
      <c r="L34" s="33">
        <v>5508</v>
      </c>
      <c r="M34" s="31">
        <f t="shared" si="10"/>
        <v>5.779155672491008</v>
      </c>
    </row>
    <row r="35" spans="1:13" x14ac:dyDescent="0.25">
      <c r="A35" s="37" t="s">
        <v>36</v>
      </c>
      <c r="B35" s="35">
        <v>40</v>
      </c>
      <c r="C35" s="34">
        <v>10</v>
      </c>
      <c r="D35" s="2">
        <v>14688</v>
      </c>
      <c r="E35" s="34">
        <v>7.5</v>
      </c>
      <c r="F35" s="29">
        <v>6</v>
      </c>
      <c r="G35" s="2">
        <v>2912.2</v>
      </c>
      <c r="H35" s="34">
        <v>47.5</v>
      </c>
      <c r="I35" s="31">
        <f t="shared" si="8"/>
        <v>20.697167755991288</v>
      </c>
      <c r="J35" s="34">
        <v>16</v>
      </c>
      <c r="K35" s="31">
        <f t="shared" si="9"/>
        <v>20.253164556962027</v>
      </c>
      <c r="L35" s="33">
        <v>17600.2</v>
      </c>
      <c r="M35" s="31">
        <f t="shared" si="10"/>
        <v>18.466647724578113</v>
      </c>
    </row>
    <row r="36" spans="1:13" x14ac:dyDescent="0.25">
      <c r="A36" s="37" t="s">
        <v>41</v>
      </c>
      <c r="B36" s="35">
        <v>5</v>
      </c>
      <c r="C36" s="34">
        <v>1</v>
      </c>
      <c r="D36" s="2">
        <v>1836</v>
      </c>
      <c r="E36" s="34">
        <v>3</v>
      </c>
      <c r="F36" s="29">
        <v>2</v>
      </c>
      <c r="G36" s="2">
        <v>1196</v>
      </c>
      <c r="H36" s="34">
        <v>8</v>
      </c>
      <c r="I36" s="31">
        <f t="shared" si="8"/>
        <v>3.4858387799564272</v>
      </c>
      <c r="J36" s="34">
        <v>3</v>
      </c>
      <c r="K36" s="31">
        <f t="shared" si="9"/>
        <v>3.79746835443038</v>
      </c>
      <c r="L36" s="33">
        <v>3032</v>
      </c>
      <c r="M36" s="31">
        <f t="shared" si="10"/>
        <v>3.1812636163748618</v>
      </c>
    </row>
    <row r="37" spans="1:13" x14ac:dyDescent="0.25">
      <c r="A37" s="37" t="s">
        <v>37</v>
      </c>
      <c r="B37" s="35">
        <v>0</v>
      </c>
      <c r="C37" s="34">
        <v>0</v>
      </c>
      <c r="D37" s="2">
        <v>0</v>
      </c>
      <c r="E37" s="34">
        <v>7.5</v>
      </c>
      <c r="F37" s="29">
        <v>4</v>
      </c>
      <c r="G37" s="2">
        <v>4380</v>
      </c>
      <c r="H37" s="34">
        <v>7.5</v>
      </c>
      <c r="I37" s="31">
        <f t="shared" si="8"/>
        <v>3.2679738562091507</v>
      </c>
      <c r="J37" s="34">
        <v>4</v>
      </c>
      <c r="K37" s="31">
        <f t="shared" si="9"/>
        <v>5.0632911392405067</v>
      </c>
      <c r="L37" s="33">
        <v>4380</v>
      </c>
      <c r="M37" s="31">
        <f t="shared" si="10"/>
        <v>4.5956248811747678</v>
      </c>
    </row>
    <row r="38" spans="1:13" x14ac:dyDescent="0.25">
      <c r="A38" s="37" t="s">
        <v>50</v>
      </c>
      <c r="B38" s="35">
        <v>0</v>
      </c>
      <c r="C38" s="34">
        <v>0</v>
      </c>
      <c r="D38" s="2">
        <v>0</v>
      </c>
      <c r="E38" s="34">
        <v>10</v>
      </c>
      <c r="F38" s="29">
        <v>4</v>
      </c>
      <c r="G38" s="2">
        <v>11029.24</v>
      </c>
      <c r="H38" s="34">
        <v>10</v>
      </c>
      <c r="I38" s="31">
        <f t="shared" si="8"/>
        <v>4.3572984749455337</v>
      </c>
      <c r="J38" s="34">
        <v>4</v>
      </c>
      <c r="K38" s="31">
        <f t="shared" si="9"/>
        <v>5.0632911392405067</v>
      </c>
      <c r="L38" s="33">
        <v>11029.24</v>
      </c>
      <c r="M38" s="31">
        <f t="shared" si="10"/>
        <v>11.572203142568034</v>
      </c>
    </row>
    <row r="39" spans="1:13" x14ac:dyDescent="0.25">
      <c r="A39" s="37" t="s">
        <v>51</v>
      </c>
      <c r="B39" s="35">
        <v>0</v>
      </c>
      <c r="C39" s="34">
        <v>0</v>
      </c>
      <c r="D39" s="2">
        <v>0</v>
      </c>
      <c r="E39" s="34">
        <v>0.5</v>
      </c>
      <c r="F39" s="29">
        <v>1</v>
      </c>
      <c r="G39" s="2">
        <v>153</v>
      </c>
      <c r="H39" s="34">
        <v>0.5</v>
      </c>
      <c r="I39" s="31">
        <f t="shared" si="8"/>
        <v>0.2178649237472767</v>
      </c>
      <c r="J39" s="34">
        <v>1</v>
      </c>
      <c r="K39" s="31">
        <f t="shared" si="9"/>
        <v>1.2658227848101267</v>
      </c>
      <c r="L39" s="33">
        <v>153</v>
      </c>
      <c r="M39" s="31">
        <f t="shared" si="10"/>
        <v>0.16053210201363913</v>
      </c>
    </row>
    <row r="40" spans="1:13" x14ac:dyDescent="0.25">
      <c r="A40" s="37" t="s">
        <v>42</v>
      </c>
      <c r="B40" s="35">
        <v>0</v>
      </c>
      <c r="C40" s="34">
        <v>0</v>
      </c>
      <c r="D40" s="2">
        <v>0</v>
      </c>
      <c r="E40" s="34">
        <v>8</v>
      </c>
      <c r="F40" s="29">
        <v>4</v>
      </c>
      <c r="G40" s="2">
        <v>5552</v>
      </c>
      <c r="H40" s="34">
        <v>8</v>
      </c>
      <c r="I40" s="31">
        <f t="shared" si="8"/>
        <v>3.4858387799564272</v>
      </c>
      <c r="J40" s="34">
        <v>4</v>
      </c>
      <c r="K40" s="31">
        <f t="shared" si="9"/>
        <v>5.0632911392405067</v>
      </c>
      <c r="L40" s="33">
        <v>5552</v>
      </c>
      <c r="M40" s="31">
        <f t="shared" si="10"/>
        <v>5.8253217671877415</v>
      </c>
    </row>
    <row r="41" spans="1:13" x14ac:dyDescent="0.25">
      <c r="A41" s="37" t="s">
        <v>44</v>
      </c>
      <c r="B41" s="35">
        <v>0</v>
      </c>
      <c r="C41" s="34">
        <v>0</v>
      </c>
      <c r="D41" s="2">
        <v>0</v>
      </c>
      <c r="E41" s="34">
        <v>2.5</v>
      </c>
      <c r="F41" s="29">
        <v>2</v>
      </c>
      <c r="G41" s="2">
        <v>1985</v>
      </c>
      <c r="H41" s="34">
        <v>2.5</v>
      </c>
      <c r="I41" s="31">
        <f t="shared" si="8"/>
        <v>1.0893246187363834</v>
      </c>
      <c r="J41" s="34">
        <v>2</v>
      </c>
      <c r="K41" s="31">
        <f t="shared" si="9"/>
        <v>2.5316455696202533</v>
      </c>
      <c r="L41" s="33">
        <v>1985</v>
      </c>
      <c r="M41" s="31">
        <f t="shared" si="10"/>
        <v>2.0827204084776056</v>
      </c>
    </row>
    <row r="42" spans="1:13" ht="15.75" thickBot="1" x14ac:dyDescent="0.3">
      <c r="A42" s="37" t="s">
        <v>45</v>
      </c>
      <c r="B42" s="35">
        <v>5</v>
      </c>
      <c r="C42" s="34">
        <v>1</v>
      </c>
      <c r="D42" s="2">
        <v>1530</v>
      </c>
      <c r="E42" s="34">
        <v>0</v>
      </c>
      <c r="F42" s="29">
        <v>0</v>
      </c>
      <c r="G42" s="2">
        <v>0</v>
      </c>
      <c r="H42" s="34">
        <v>5</v>
      </c>
      <c r="I42" s="31">
        <f t="shared" si="8"/>
        <v>2.1786492374727668</v>
      </c>
      <c r="J42" s="34">
        <v>1</v>
      </c>
      <c r="K42" s="31">
        <f t="shared" si="9"/>
        <v>1.2658227848101267</v>
      </c>
      <c r="L42" s="33">
        <v>1530</v>
      </c>
      <c r="M42" s="31">
        <f t="shared" si="10"/>
        <v>1.6053210201363914</v>
      </c>
    </row>
    <row r="43" spans="1:13" ht="15.75" thickBot="1" x14ac:dyDescent="0.3">
      <c r="A43" s="8" t="s">
        <v>3</v>
      </c>
      <c r="B43" s="9">
        <f>SUM(B29:B42)</f>
        <v>171.5</v>
      </c>
      <c r="C43" s="9">
        <f t="shared" ref="C43:M43" si="11">SUM(C29:C42)</f>
        <v>43</v>
      </c>
      <c r="D43" s="10">
        <f t="shared" si="11"/>
        <v>60618.6</v>
      </c>
      <c r="E43" s="9">
        <f t="shared" si="11"/>
        <v>58</v>
      </c>
      <c r="F43" s="9">
        <f t="shared" si="11"/>
        <v>36</v>
      </c>
      <c r="G43" s="30">
        <f t="shared" si="11"/>
        <v>34689.440000000002</v>
      </c>
      <c r="H43" s="9">
        <f t="shared" si="11"/>
        <v>229.5</v>
      </c>
      <c r="I43" s="32">
        <f t="shared" si="11"/>
        <v>100</v>
      </c>
      <c r="J43" s="9">
        <f t="shared" si="11"/>
        <v>79</v>
      </c>
      <c r="K43" s="32">
        <f t="shared" si="11"/>
        <v>100</v>
      </c>
      <c r="L43" s="30">
        <f t="shared" si="11"/>
        <v>95308.040000000008</v>
      </c>
      <c r="M43" s="32">
        <f t="shared" si="11"/>
        <v>99.999999999999972</v>
      </c>
    </row>
    <row r="44" spans="1:13" s="3" customFormat="1" ht="22.5" customHeight="1" thickBot="1" x14ac:dyDescent="0.3">
      <c r="A44" s="45" t="s">
        <v>53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46" t="s">
        <v>0</v>
      </c>
      <c r="B45" s="48" t="s">
        <v>1</v>
      </c>
      <c r="C45" s="48"/>
      <c r="D45" s="48"/>
      <c r="E45" s="48" t="s">
        <v>2</v>
      </c>
      <c r="F45" s="48"/>
      <c r="G45" s="48"/>
      <c r="H45" s="48" t="s">
        <v>3</v>
      </c>
      <c r="I45" s="48"/>
      <c r="J45" s="48"/>
      <c r="K45" s="48"/>
      <c r="L45" s="48"/>
      <c r="M45" s="49"/>
    </row>
    <row r="46" spans="1:13" ht="27.75" customHeight="1" thickBot="1" x14ac:dyDescent="0.3">
      <c r="A46" s="47"/>
      <c r="B46" s="4" t="s">
        <v>4</v>
      </c>
      <c r="C46" s="4" t="s">
        <v>5</v>
      </c>
      <c r="D46" s="5" t="s">
        <v>6</v>
      </c>
      <c r="E46" s="4" t="s">
        <v>4</v>
      </c>
      <c r="F46" s="4" t="s">
        <v>5</v>
      </c>
      <c r="G46" s="6" t="s">
        <v>6</v>
      </c>
      <c r="H46" s="4" t="s">
        <v>4</v>
      </c>
      <c r="I46" s="4" t="s">
        <v>7</v>
      </c>
      <c r="J46" s="4" t="s">
        <v>5</v>
      </c>
      <c r="K46" s="4" t="s">
        <v>7</v>
      </c>
      <c r="L46" s="6" t="s">
        <v>6</v>
      </c>
      <c r="M46" s="7" t="s">
        <v>7</v>
      </c>
    </row>
    <row r="47" spans="1:13" x14ac:dyDescent="0.25">
      <c r="A47" s="37" t="s">
        <v>34</v>
      </c>
      <c r="B47" s="35">
        <v>27.5</v>
      </c>
      <c r="C47" s="34">
        <v>8</v>
      </c>
      <c r="D47" s="2">
        <v>8415</v>
      </c>
      <c r="E47" s="34">
        <v>0.5</v>
      </c>
      <c r="F47" s="29">
        <v>1</v>
      </c>
      <c r="G47" s="2">
        <v>153</v>
      </c>
      <c r="H47" s="34">
        <v>28</v>
      </c>
      <c r="I47" s="31">
        <f>(H47/H$58)*100</f>
        <v>24.888888888888889</v>
      </c>
      <c r="J47" s="34">
        <v>9</v>
      </c>
      <c r="K47" s="31">
        <f>(J47/J$58)*100</f>
        <v>21.428571428571427</v>
      </c>
      <c r="L47" s="33">
        <v>8568</v>
      </c>
      <c r="M47" s="31">
        <f>(L47/L$58)*100</f>
        <v>19.041861870938494</v>
      </c>
    </row>
    <row r="48" spans="1:13" x14ac:dyDescent="0.25">
      <c r="A48" s="37" t="s">
        <v>47</v>
      </c>
      <c r="B48" s="35">
        <v>19</v>
      </c>
      <c r="C48" s="34">
        <v>5</v>
      </c>
      <c r="D48" s="2">
        <v>6976.8</v>
      </c>
      <c r="E48" s="34">
        <v>0</v>
      </c>
      <c r="F48" s="29">
        <v>0</v>
      </c>
      <c r="G48" s="2">
        <v>0</v>
      </c>
      <c r="H48" s="34">
        <v>19</v>
      </c>
      <c r="I48" s="31">
        <f t="shared" ref="I48:I57" si="12">(H48/H$58)*100</f>
        <v>16.888888888888889</v>
      </c>
      <c r="J48" s="34">
        <v>5</v>
      </c>
      <c r="K48" s="31">
        <f t="shared" ref="K48:K57" si="13">(J48/J$58)*100</f>
        <v>11.904761904761903</v>
      </c>
      <c r="L48" s="33">
        <v>6976.8</v>
      </c>
      <c r="M48" s="31">
        <f t="shared" ref="M48:M57" si="14">(L48/L$58)*100</f>
        <v>15.50551609490706</v>
      </c>
    </row>
    <row r="49" spans="1:13" x14ac:dyDescent="0.25">
      <c r="A49" s="37" t="s">
        <v>35</v>
      </c>
      <c r="B49" s="35">
        <v>8</v>
      </c>
      <c r="C49" s="34">
        <v>2</v>
      </c>
      <c r="D49" s="2">
        <v>2937.6</v>
      </c>
      <c r="E49" s="34">
        <v>1</v>
      </c>
      <c r="F49" s="29">
        <v>2</v>
      </c>
      <c r="G49" s="2">
        <v>306</v>
      </c>
      <c r="H49" s="34">
        <v>9</v>
      </c>
      <c r="I49" s="31">
        <f t="shared" si="12"/>
        <v>8</v>
      </c>
      <c r="J49" s="34">
        <v>4</v>
      </c>
      <c r="K49" s="31">
        <f t="shared" si="13"/>
        <v>9.5238095238095237</v>
      </c>
      <c r="L49" s="33">
        <v>3243.6</v>
      </c>
      <c r="M49" s="31">
        <f t="shared" si="14"/>
        <v>7.2087048511409995</v>
      </c>
    </row>
    <row r="50" spans="1:13" x14ac:dyDescent="0.25">
      <c r="A50" s="37" t="s">
        <v>48</v>
      </c>
      <c r="B50" s="35">
        <v>0</v>
      </c>
      <c r="C50" s="34">
        <v>0</v>
      </c>
      <c r="D50" s="2">
        <v>0</v>
      </c>
      <c r="E50" s="34">
        <v>3.5</v>
      </c>
      <c r="F50" s="29">
        <v>1</v>
      </c>
      <c r="G50" s="2">
        <v>2044</v>
      </c>
      <c r="H50" s="34">
        <v>3.5</v>
      </c>
      <c r="I50" s="31">
        <f t="shared" si="12"/>
        <v>3.1111111111111112</v>
      </c>
      <c r="J50" s="34">
        <v>1</v>
      </c>
      <c r="K50" s="31">
        <f t="shared" si="13"/>
        <v>2.3809523809523809</v>
      </c>
      <c r="L50" s="33">
        <v>2044</v>
      </c>
      <c r="M50" s="31">
        <f t="shared" si="14"/>
        <v>4.5426663940474183</v>
      </c>
    </row>
    <row r="51" spans="1:13" x14ac:dyDescent="0.25">
      <c r="A51" s="37" t="s">
        <v>40</v>
      </c>
      <c r="B51" s="35">
        <v>11</v>
      </c>
      <c r="C51" s="34">
        <v>3</v>
      </c>
      <c r="D51" s="2">
        <v>4039.2</v>
      </c>
      <c r="E51" s="34">
        <v>0</v>
      </c>
      <c r="F51" s="29">
        <v>0</v>
      </c>
      <c r="G51" s="2">
        <v>0</v>
      </c>
      <c r="H51" s="34">
        <v>11</v>
      </c>
      <c r="I51" s="31">
        <f t="shared" si="12"/>
        <v>9.7777777777777786</v>
      </c>
      <c r="J51" s="34">
        <v>3</v>
      </c>
      <c r="K51" s="31">
        <f t="shared" si="13"/>
        <v>7.1428571428571423</v>
      </c>
      <c r="L51" s="33">
        <v>4039.2</v>
      </c>
      <c r="M51" s="31">
        <f t="shared" si="14"/>
        <v>8.9768777391567181</v>
      </c>
    </row>
    <row r="52" spans="1:13" x14ac:dyDescent="0.25">
      <c r="A52" s="37" t="s">
        <v>49</v>
      </c>
      <c r="B52" s="35">
        <v>6</v>
      </c>
      <c r="C52" s="34">
        <v>2</v>
      </c>
      <c r="D52" s="2">
        <v>2203.1999999999998</v>
      </c>
      <c r="E52" s="34">
        <v>0</v>
      </c>
      <c r="F52" s="29">
        <v>0</v>
      </c>
      <c r="G52" s="2">
        <v>0</v>
      </c>
      <c r="H52" s="34">
        <v>6</v>
      </c>
      <c r="I52" s="31">
        <f t="shared" si="12"/>
        <v>5.3333333333333339</v>
      </c>
      <c r="J52" s="34">
        <v>2</v>
      </c>
      <c r="K52" s="31">
        <f t="shared" si="13"/>
        <v>4.7619047619047619</v>
      </c>
      <c r="L52" s="33">
        <v>2203.1999999999998</v>
      </c>
      <c r="M52" s="31">
        <f t="shared" si="14"/>
        <v>4.8964787668127547</v>
      </c>
    </row>
    <row r="53" spans="1:13" x14ac:dyDescent="0.25">
      <c r="A53" s="37" t="s">
        <v>36</v>
      </c>
      <c r="B53" s="35">
        <v>14</v>
      </c>
      <c r="C53" s="34">
        <v>6</v>
      </c>
      <c r="D53" s="2">
        <v>5140.8</v>
      </c>
      <c r="E53" s="34">
        <v>0.5</v>
      </c>
      <c r="F53" s="29">
        <v>1</v>
      </c>
      <c r="G53" s="2">
        <v>153</v>
      </c>
      <c r="H53" s="34">
        <v>14.5</v>
      </c>
      <c r="I53" s="31">
        <f t="shared" si="12"/>
        <v>12.888888888888889</v>
      </c>
      <c r="J53" s="34">
        <v>7</v>
      </c>
      <c r="K53" s="31">
        <f t="shared" si="13"/>
        <v>16.666666666666664</v>
      </c>
      <c r="L53" s="33">
        <v>5293.8</v>
      </c>
      <c r="M53" s="31">
        <f t="shared" si="14"/>
        <v>11.765150370258425</v>
      </c>
    </row>
    <row r="54" spans="1:13" x14ac:dyDescent="0.25">
      <c r="A54" s="37" t="s">
        <v>41</v>
      </c>
      <c r="B54" s="35">
        <v>0</v>
      </c>
      <c r="C54" s="34">
        <v>0</v>
      </c>
      <c r="D54" s="2">
        <v>0</v>
      </c>
      <c r="E54" s="34">
        <v>10.5</v>
      </c>
      <c r="F54" s="29">
        <v>5</v>
      </c>
      <c r="G54" s="2">
        <v>6132</v>
      </c>
      <c r="H54" s="34">
        <v>10.5</v>
      </c>
      <c r="I54" s="31">
        <f t="shared" si="12"/>
        <v>9.3333333333333339</v>
      </c>
      <c r="J54" s="34">
        <v>5</v>
      </c>
      <c r="K54" s="31">
        <f t="shared" si="13"/>
        <v>11.904761904761903</v>
      </c>
      <c r="L54" s="33">
        <v>6132</v>
      </c>
      <c r="M54" s="31">
        <f t="shared" si="14"/>
        <v>13.627999182142252</v>
      </c>
    </row>
    <row r="55" spans="1:13" x14ac:dyDescent="0.25">
      <c r="A55" s="37" t="s">
        <v>51</v>
      </c>
      <c r="B55" s="35">
        <v>0.5</v>
      </c>
      <c r="C55" s="34">
        <v>1</v>
      </c>
      <c r="D55" s="2">
        <v>153</v>
      </c>
      <c r="E55" s="34">
        <v>2</v>
      </c>
      <c r="F55" s="29">
        <v>2</v>
      </c>
      <c r="G55" s="2">
        <v>1378</v>
      </c>
      <c r="H55" s="34">
        <v>2.5</v>
      </c>
      <c r="I55" s="31">
        <f t="shared" si="12"/>
        <v>2.2222222222222223</v>
      </c>
      <c r="J55" s="34">
        <v>3</v>
      </c>
      <c r="K55" s="31">
        <f t="shared" si="13"/>
        <v>7.1428571428571423</v>
      </c>
      <c r="L55" s="33">
        <v>1531</v>
      </c>
      <c r="M55" s="31">
        <f t="shared" si="14"/>
        <v>3.4025549164807227</v>
      </c>
    </row>
    <row r="56" spans="1:13" x14ac:dyDescent="0.25">
      <c r="A56" s="37" t="s">
        <v>44</v>
      </c>
      <c r="B56" s="35">
        <v>0</v>
      </c>
      <c r="C56" s="34">
        <v>0</v>
      </c>
      <c r="D56" s="2">
        <v>0</v>
      </c>
      <c r="E56" s="34">
        <v>7</v>
      </c>
      <c r="F56" s="29">
        <v>2</v>
      </c>
      <c r="G56" s="2">
        <v>4088</v>
      </c>
      <c r="H56" s="34">
        <v>7</v>
      </c>
      <c r="I56" s="31">
        <f t="shared" si="12"/>
        <v>6.2222222222222223</v>
      </c>
      <c r="J56" s="34">
        <v>2</v>
      </c>
      <c r="K56" s="31">
        <f t="shared" si="13"/>
        <v>4.7619047619047619</v>
      </c>
      <c r="L56" s="33">
        <v>4088</v>
      </c>
      <c r="M56" s="31">
        <f t="shared" si="14"/>
        <v>9.0853327880948367</v>
      </c>
    </row>
    <row r="57" spans="1:13" ht="15.75" thickBot="1" x14ac:dyDescent="0.3">
      <c r="A57" s="37" t="s">
        <v>54</v>
      </c>
      <c r="B57" s="35">
        <v>0</v>
      </c>
      <c r="C57" s="34">
        <v>0</v>
      </c>
      <c r="D57" s="2">
        <v>0</v>
      </c>
      <c r="E57" s="34">
        <v>1.5</v>
      </c>
      <c r="F57" s="29">
        <v>1</v>
      </c>
      <c r="G57" s="2">
        <v>876</v>
      </c>
      <c r="H57" s="34">
        <v>1.5</v>
      </c>
      <c r="I57" s="31">
        <f t="shared" si="12"/>
        <v>1.3333333333333335</v>
      </c>
      <c r="J57" s="34">
        <v>1</v>
      </c>
      <c r="K57" s="31">
        <f t="shared" si="13"/>
        <v>2.3809523809523809</v>
      </c>
      <c r="L57" s="33">
        <v>876</v>
      </c>
      <c r="M57" s="31">
        <f t="shared" si="14"/>
        <v>1.9468570260203222</v>
      </c>
    </row>
    <row r="58" spans="1:13" ht="15.75" thickBot="1" x14ac:dyDescent="0.3">
      <c r="A58" s="8" t="s">
        <v>3</v>
      </c>
      <c r="B58" s="9">
        <f>SUM(B47:B57)</f>
        <v>86</v>
      </c>
      <c r="C58" s="9">
        <f t="shared" ref="C58:M58" si="15">SUM(C47:C57)</f>
        <v>27</v>
      </c>
      <c r="D58" s="30">
        <f t="shared" si="15"/>
        <v>29865.599999999999</v>
      </c>
      <c r="E58" s="9">
        <f t="shared" si="15"/>
        <v>26.5</v>
      </c>
      <c r="F58" s="9">
        <f t="shared" si="15"/>
        <v>15</v>
      </c>
      <c r="G58" s="30">
        <f t="shared" si="15"/>
        <v>15130</v>
      </c>
      <c r="H58" s="9">
        <f t="shared" si="15"/>
        <v>112.5</v>
      </c>
      <c r="I58" s="32">
        <f t="shared" si="15"/>
        <v>100</v>
      </c>
      <c r="J58" s="9">
        <f t="shared" si="15"/>
        <v>42</v>
      </c>
      <c r="K58" s="32">
        <f t="shared" si="15"/>
        <v>99.999999999999972</v>
      </c>
      <c r="L58" s="30">
        <f t="shared" si="15"/>
        <v>44995.6</v>
      </c>
      <c r="M58" s="32">
        <f t="shared" si="15"/>
        <v>100</v>
      </c>
    </row>
    <row r="59" spans="1:13" s="3" customFormat="1" ht="22.5" customHeight="1" thickBot="1" x14ac:dyDescent="0.3">
      <c r="A59" s="45" t="s">
        <v>60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x14ac:dyDescent="0.25">
      <c r="A60" s="46" t="s">
        <v>0</v>
      </c>
      <c r="B60" s="48" t="s">
        <v>1</v>
      </c>
      <c r="C60" s="48"/>
      <c r="D60" s="48"/>
      <c r="E60" s="48" t="s">
        <v>2</v>
      </c>
      <c r="F60" s="48"/>
      <c r="G60" s="48"/>
      <c r="H60" s="48" t="s">
        <v>3</v>
      </c>
      <c r="I60" s="48"/>
      <c r="J60" s="48"/>
      <c r="K60" s="48"/>
      <c r="L60" s="48"/>
      <c r="M60" s="49"/>
    </row>
    <row r="61" spans="1:13" ht="27.75" customHeight="1" thickBot="1" x14ac:dyDescent="0.3">
      <c r="A61" s="47"/>
      <c r="B61" s="4" t="s">
        <v>4</v>
      </c>
      <c r="C61" s="4" t="s">
        <v>5</v>
      </c>
      <c r="D61" s="5" t="s">
        <v>6</v>
      </c>
      <c r="E61" s="4" t="s">
        <v>4</v>
      </c>
      <c r="F61" s="4" t="s">
        <v>5</v>
      </c>
      <c r="G61" s="6" t="s">
        <v>6</v>
      </c>
      <c r="H61" s="4" t="s">
        <v>4</v>
      </c>
      <c r="I61" s="4" t="s">
        <v>7</v>
      </c>
      <c r="J61" s="4" t="s">
        <v>5</v>
      </c>
      <c r="K61" s="4" t="s">
        <v>7</v>
      </c>
      <c r="L61" s="6" t="s">
        <v>6</v>
      </c>
      <c r="M61" s="7" t="s">
        <v>7</v>
      </c>
    </row>
    <row r="62" spans="1:13" x14ac:dyDescent="0.25">
      <c r="A62" s="37" t="s">
        <v>34</v>
      </c>
      <c r="B62" s="35">
        <v>30</v>
      </c>
      <c r="C62" s="34">
        <v>7</v>
      </c>
      <c r="D62" s="2">
        <v>9624</v>
      </c>
      <c r="E62" s="34">
        <v>5.5</v>
      </c>
      <c r="F62" s="29">
        <v>7</v>
      </c>
      <c r="G62" s="2">
        <v>2242</v>
      </c>
      <c r="H62" s="34">
        <v>35.5</v>
      </c>
      <c r="I62" s="31">
        <f>(H62/H$80)*100</f>
        <v>15.848214285714285</v>
      </c>
      <c r="J62" s="34">
        <v>14</v>
      </c>
      <c r="K62" s="31">
        <f>(J62/J$80)*100</f>
        <v>15.217391304347828</v>
      </c>
      <c r="L62" s="33">
        <v>11866</v>
      </c>
      <c r="M62" s="31">
        <f>(L62/L$80)*100</f>
        <v>10.47070523279362</v>
      </c>
    </row>
    <row r="63" spans="1:13" x14ac:dyDescent="0.25">
      <c r="A63" s="37" t="s">
        <v>47</v>
      </c>
      <c r="B63" s="35">
        <v>13</v>
      </c>
      <c r="C63" s="34">
        <v>5</v>
      </c>
      <c r="D63" s="2">
        <v>5128.8</v>
      </c>
      <c r="E63" s="34">
        <v>0</v>
      </c>
      <c r="F63" s="29">
        <v>0</v>
      </c>
      <c r="G63" s="2">
        <v>0</v>
      </c>
      <c r="H63" s="34">
        <v>13</v>
      </c>
      <c r="I63" s="31">
        <f t="shared" ref="I63:I79" si="16">(H63/H$80)*100</f>
        <v>5.8035714285714288</v>
      </c>
      <c r="J63" s="34">
        <v>5</v>
      </c>
      <c r="K63" s="31">
        <f t="shared" ref="K63:K79" si="17">(J63/J$80)*100</f>
        <v>5.4347826086956523</v>
      </c>
      <c r="L63" s="33">
        <v>5128.8</v>
      </c>
      <c r="M63" s="31">
        <f t="shared" ref="M63:M79" si="18">(L63/L$80)*100</f>
        <v>4.5257165850288148</v>
      </c>
    </row>
    <row r="64" spans="1:13" x14ac:dyDescent="0.25">
      <c r="A64" s="37" t="s">
        <v>35</v>
      </c>
      <c r="B64" s="35">
        <v>10</v>
      </c>
      <c r="C64" s="34">
        <v>2</v>
      </c>
      <c r="D64" s="2">
        <v>3672</v>
      </c>
      <c r="E64" s="34">
        <v>10.5</v>
      </c>
      <c r="F64" s="29">
        <v>11</v>
      </c>
      <c r="G64" s="2">
        <v>3624</v>
      </c>
      <c r="H64" s="34">
        <v>20.5</v>
      </c>
      <c r="I64" s="31">
        <f t="shared" si="16"/>
        <v>9.1517857142857135</v>
      </c>
      <c r="J64" s="34">
        <v>13</v>
      </c>
      <c r="K64" s="31">
        <f t="shared" si="17"/>
        <v>14.130434782608695</v>
      </c>
      <c r="L64" s="33">
        <v>7296</v>
      </c>
      <c r="M64" s="31">
        <f t="shared" si="18"/>
        <v>6.4380806824930259</v>
      </c>
    </row>
    <row r="65" spans="1:13" x14ac:dyDescent="0.25">
      <c r="A65" s="37" t="s">
        <v>40</v>
      </c>
      <c r="B65" s="35">
        <v>18</v>
      </c>
      <c r="C65" s="34">
        <v>4</v>
      </c>
      <c r="D65" s="2">
        <v>7320</v>
      </c>
      <c r="E65" s="34">
        <v>2</v>
      </c>
      <c r="F65" s="29">
        <v>2</v>
      </c>
      <c r="G65" s="2">
        <v>1168</v>
      </c>
      <c r="H65" s="34">
        <v>20</v>
      </c>
      <c r="I65" s="31">
        <f t="shared" si="16"/>
        <v>8.9285714285714288</v>
      </c>
      <c r="J65" s="34">
        <v>6</v>
      </c>
      <c r="K65" s="31">
        <f t="shared" si="17"/>
        <v>6.5217391304347823</v>
      </c>
      <c r="L65" s="33">
        <v>8488</v>
      </c>
      <c r="M65" s="31">
        <f t="shared" si="18"/>
        <v>7.4899162325933117</v>
      </c>
    </row>
    <row r="66" spans="1:13" x14ac:dyDescent="0.25">
      <c r="A66" s="37" t="s">
        <v>49</v>
      </c>
      <c r="B66" s="35">
        <v>15</v>
      </c>
      <c r="C66" s="34">
        <v>3</v>
      </c>
      <c r="D66" s="2">
        <v>5508</v>
      </c>
      <c r="E66" s="34">
        <v>0</v>
      </c>
      <c r="F66" s="29">
        <v>0</v>
      </c>
      <c r="G66" s="2">
        <v>0</v>
      </c>
      <c r="H66" s="34">
        <v>15</v>
      </c>
      <c r="I66" s="31">
        <f t="shared" si="16"/>
        <v>6.6964285714285712</v>
      </c>
      <c r="J66" s="34">
        <v>3</v>
      </c>
      <c r="K66" s="31">
        <f t="shared" si="17"/>
        <v>3.2608695652173911</v>
      </c>
      <c r="L66" s="33">
        <v>5508</v>
      </c>
      <c r="M66" s="31">
        <f t="shared" si="18"/>
        <v>4.8603273573425971</v>
      </c>
    </row>
    <row r="67" spans="1:13" x14ac:dyDescent="0.25">
      <c r="A67" s="37" t="s">
        <v>36</v>
      </c>
      <c r="B67" s="35">
        <v>22</v>
      </c>
      <c r="C67" s="34">
        <v>5</v>
      </c>
      <c r="D67" s="2">
        <v>8078.4</v>
      </c>
      <c r="E67" s="34">
        <v>19</v>
      </c>
      <c r="F67" s="29">
        <v>10</v>
      </c>
      <c r="G67" s="2">
        <v>10898</v>
      </c>
      <c r="H67" s="34">
        <v>41</v>
      </c>
      <c r="I67" s="31">
        <f t="shared" si="16"/>
        <v>18.303571428571427</v>
      </c>
      <c r="J67" s="34">
        <v>15</v>
      </c>
      <c r="K67" s="31">
        <f t="shared" si="17"/>
        <v>16.304347826086957</v>
      </c>
      <c r="L67" s="33">
        <v>18976.400000000001</v>
      </c>
      <c r="M67" s="31">
        <f t="shared" si="18"/>
        <v>16.745010178626739</v>
      </c>
    </row>
    <row r="68" spans="1:13" x14ac:dyDescent="0.25">
      <c r="A68" s="37" t="s">
        <v>41</v>
      </c>
      <c r="B68" s="35">
        <v>0</v>
      </c>
      <c r="C68" s="34">
        <v>0</v>
      </c>
      <c r="D68" s="2">
        <v>0</v>
      </c>
      <c r="E68" s="34">
        <v>13</v>
      </c>
      <c r="F68" s="29">
        <v>7</v>
      </c>
      <c r="G68" s="2">
        <v>8744</v>
      </c>
      <c r="H68" s="34">
        <v>13</v>
      </c>
      <c r="I68" s="31">
        <f t="shared" si="16"/>
        <v>5.8035714285714288</v>
      </c>
      <c r="J68" s="34">
        <v>7</v>
      </c>
      <c r="K68" s="31">
        <f t="shared" si="17"/>
        <v>7.608695652173914</v>
      </c>
      <c r="L68" s="33">
        <v>8744</v>
      </c>
      <c r="M68" s="31">
        <f t="shared" si="18"/>
        <v>7.7158138004000856</v>
      </c>
    </row>
    <row r="69" spans="1:13" x14ac:dyDescent="0.25">
      <c r="A69" s="37" t="s">
        <v>37</v>
      </c>
      <c r="B69" s="35">
        <v>0</v>
      </c>
      <c r="C69" s="34">
        <v>0</v>
      </c>
      <c r="D69" s="2">
        <v>0</v>
      </c>
      <c r="E69" s="34">
        <v>5</v>
      </c>
      <c r="F69" s="29">
        <v>4</v>
      </c>
      <c r="G69" s="2">
        <v>1984</v>
      </c>
      <c r="H69" s="34">
        <v>5</v>
      </c>
      <c r="I69" s="31">
        <f t="shared" si="16"/>
        <v>2.2321428571428572</v>
      </c>
      <c r="J69" s="34">
        <v>4</v>
      </c>
      <c r="K69" s="31">
        <f t="shared" si="17"/>
        <v>4.3478260869565215</v>
      </c>
      <c r="L69" s="33">
        <v>1984</v>
      </c>
      <c r="M69" s="31">
        <f t="shared" si="18"/>
        <v>1.7507061505024895</v>
      </c>
    </row>
    <row r="70" spans="1:13" x14ac:dyDescent="0.25">
      <c r="A70" s="37" t="s">
        <v>55</v>
      </c>
      <c r="B70" s="35">
        <v>0</v>
      </c>
      <c r="C70" s="34">
        <v>0</v>
      </c>
      <c r="D70" s="2">
        <v>0</v>
      </c>
      <c r="E70" s="34">
        <v>5</v>
      </c>
      <c r="F70" s="29">
        <v>1</v>
      </c>
      <c r="G70" s="2">
        <v>3400</v>
      </c>
      <c r="H70" s="34">
        <v>5</v>
      </c>
      <c r="I70" s="31">
        <f t="shared" si="16"/>
        <v>2.2321428571428572</v>
      </c>
      <c r="J70" s="34">
        <v>1</v>
      </c>
      <c r="K70" s="31">
        <f t="shared" si="17"/>
        <v>1.0869565217391304</v>
      </c>
      <c r="L70" s="33">
        <v>3400</v>
      </c>
      <c r="M70" s="31">
        <f t="shared" si="18"/>
        <v>3.000202072433702</v>
      </c>
    </row>
    <row r="71" spans="1:13" x14ac:dyDescent="0.25">
      <c r="A71" s="37" t="s">
        <v>50</v>
      </c>
      <c r="B71" s="35">
        <v>0</v>
      </c>
      <c r="C71" s="34">
        <v>0</v>
      </c>
      <c r="D71" s="2">
        <v>0</v>
      </c>
      <c r="E71" s="34">
        <v>2</v>
      </c>
      <c r="F71" s="29">
        <v>2</v>
      </c>
      <c r="G71" s="2">
        <v>940</v>
      </c>
      <c r="H71" s="34">
        <v>2</v>
      </c>
      <c r="I71" s="31">
        <f t="shared" si="16"/>
        <v>0.89285714285714279</v>
      </c>
      <c r="J71" s="34">
        <v>2</v>
      </c>
      <c r="K71" s="31">
        <f t="shared" si="17"/>
        <v>2.1739130434782608</v>
      </c>
      <c r="L71" s="33">
        <v>940</v>
      </c>
      <c r="M71" s="31">
        <f t="shared" si="18"/>
        <v>0.8294676317904941</v>
      </c>
    </row>
    <row r="72" spans="1:13" x14ac:dyDescent="0.25">
      <c r="A72" s="37" t="s">
        <v>51</v>
      </c>
      <c r="B72" s="35">
        <v>0</v>
      </c>
      <c r="C72" s="34">
        <v>0</v>
      </c>
      <c r="D72" s="2">
        <v>0</v>
      </c>
      <c r="E72" s="34">
        <v>4</v>
      </c>
      <c r="F72" s="29">
        <v>4</v>
      </c>
      <c r="G72" s="2">
        <v>1990</v>
      </c>
      <c r="H72" s="34">
        <v>4</v>
      </c>
      <c r="I72" s="31">
        <f t="shared" si="16"/>
        <v>1.7857142857142856</v>
      </c>
      <c r="J72" s="34">
        <v>4</v>
      </c>
      <c r="K72" s="31">
        <f t="shared" si="17"/>
        <v>4.3478260869565215</v>
      </c>
      <c r="L72" s="33">
        <v>1990</v>
      </c>
      <c r="M72" s="31">
        <f t="shared" si="18"/>
        <v>1.7560006247479609</v>
      </c>
    </row>
    <row r="73" spans="1:13" x14ac:dyDescent="0.25">
      <c r="A73" s="37" t="s">
        <v>42</v>
      </c>
      <c r="B73" s="35">
        <v>0</v>
      </c>
      <c r="C73" s="34">
        <v>0</v>
      </c>
      <c r="D73" s="2">
        <v>0</v>
      </c>
      <c r="E73" s="34">
        <v>5.5</v>
      </c>
      <c r="F73" s="29">
        <v>2</v>
      </c>
      <c r="G73" s="2">
        <v>3560</v>
      </c>
      <c r="H73" s="34">
        <v>5.5</v>
      </c>
      <c r="I73" s="31">
        <f t="shared" si="16"/>
        <v>2.4553571428571428</v>
      </c>
      <c r="J73" s="34">
        <v>2</v>
      </c>
      <c r="K73" s="31">
        <f t="shared" si="17"/>
        <v>2.1739130434782608</v>
      </c>
      <c r="L73" s="33">
        <v>3560</v>
      </c>
      <c r="M73" s="31">
        <f t="shared" si="18"/>
        <v>3.1413880523129349</v>
      </c>
    </row>
    <row r="74" spans="1:13" x14ac:dyDescent="0.25">
      <c r="A74" s="37" t="s">
        <v>56</v>
      </c>
      <c r="B74" s="35">
        <v>0</v>
      </c>
      <c r="C74" s="34">
        <v>0</v>
      </c>
      <c r="D74" s="2">
        <v>0</v>
      </c>
      <c r="E74" s="34">
        <v>1</v>
      </c>
      <c r="F74" s="29">
        <v>1</v>
      </c>
      <c r="G74" s="2">
        <v>794</v>
      </c>
      <c r="H74" s="34">
        <v>1</v>
      </c>
      <c r="I74" s="31">
        <f t="shared" si="16"/>
        <v>0.4464285714285714</v>
      </c>
      <c r="J74" s="34">
        <v>1</v>
      </c>
      <c r="K74" s="31">
        <f t="shared" si="17"/>
        <v>1.0869565217391304</v>
      </c>
      <c r="L74" s="33">
        <v>794</v>
      </c>
      <c r="M74" s="31">
        <f t="shared" si="18"/>
        <v>0.70063542515069388</v>
      </c>
    </row>
    <row r="75" spans="1:13" x14ac:dyDescent="0.25">
      <c r="A75" s="37" t="s">
        <v>57</v>
      </c>
      <c r="B75" s="35">
        <v>0</v>
      </c>
      <c r="C75" s="34">
        <v>0</v>
      </c>
      <c r="D75" s="2">
        <v>0</v>
      </c>
      <c r="E75" s="34">
        <v>2.5</v>
      </c>
      <c r="F75" s="29">
        <v>1</v>
      </c>
      <c r="G75" s="2">
        <v>1985</v>
      </c>
      <c r="H75" s="34">
        <v>2.5</v>
      </c>
      <c r="I75" s="31">
        <f t="shared" si="16"/>
        <v>1.1160714285714286</v>
      </c>
      <c r="J75" s="34">
        <v>1</v>
      </c>
      <c r="K75" s="31">
        <f t="shared" si="17"/>
        <v>1.0869565217391304</v>
      </c>
      <c r="L75" s="33">
        <v>1985</v>
      </c>
      <c r="M75" s="31">
        <f t="shared" si="18"/>
        <v>1.7515885628767349</v>
      </c>
    </row>
    <row r="76" spans="1:13" x14ac:dyDescent="0.25">
      <c r="A76" s="37" t="s">
        <v>44</v>
      </c>
      <c r="B76" s="35">
        <v>0</v>
      </c>
      <c r="C76" s="34">
        <v>0</v>
      </c>
      <c r="D76" s="2">
        <v>0</v>
      </c>
      <c r="E76" s="34">
        <v>17.5</v>
      </c>
      <c r="F76" s="29">
        <v>4</v>
      </c>
      <c r="G76" s="2">
        <v>19831.5</v>
      </c>
      <c r="H76" s="34">
        <v>17.5</v>
      </c>
      <c r="I76" s="31">
        <f t="shared" si="16"/>
        <v>7.8125</v>
      </c>
      <c r="J76" s="34">
        <v>4</v>
      </c>
      <c r="K76" s="31">
        <f t="shared" si="17"/>
        <v>4.3478260869565215</v>
      </c>
      <c r="L76" s="33">
        <v>19831.5</v>
      </c>
      <c r="M76" s="31">
        <f t="shared" si="18"/>
        <v>17.499560999843812</v>
      </c>
    </row>
    <row r="77" spans="1:13" x14ac:dyDescent="0.25">
      <c r="A77" s="37" t="s">
        <v>45</v>
      </c>
      <c r="B77" s="35">
        <v>0</v>
      </c>
      <c r="C77" s="34">
        <v>0</v>
      </c>
      <c r="D77" s="2">
        <v>0</v>
      </c>
      <c r="E77" s="34">
        <v>9.5</v>
      </c>
      <c r="F77" s="29">
        <v>6</v>
      </c>
      <c r="G77" s="2">
        <v>3314</v>
      </c>
      <c r="H77" s="34">
        <v>9.5</v>
      </c>
      <c r="I77" s="31">
        <f t="shared" si="16"/>
        <v>4.2410714285714288</v>
      </c>
      <c r="J77" s="34">
        <v>6</v>
      </c>
      <c r="K77" s="31">
        <f t="shared" si="17"/>
        <v>6.5217391304347823</v>
      </c>
      <c r="L77" s="33">
        <v>3314</v>
      </c>
      <c r="M77" s="31">
        <f t="shared" si="18"/>
        <v>2.924314608248614</v>
      </c>
    </row>
    <row r="78" spans="1:13" x14ac:dyDescent="0.25">
      <c r="A78" s="37" t="s">
        <v>58</v>
      </c>
      <c r="B78" s="35">
        <v>0</v>
      </c>
      <c r="C78" s="34">
        <v>0</v>
      </c>
      <c r="D78" s="2">
        <v>0</v>
      </c>
      <c r="E78" s="34">
        <v>9</v>
      </c>
      <c r="F78" s="29">
        <v>2</v>
      </c>
      <c r="G78" s="2">
        <v>6120</v>
      </c>
      <c r="H78" s="34">
        <v>9</v>
      </c>
      <c r="I78" s="31">
        <f t="shared" si="16"/>
        <v>4.0178571428571432</v>
      </c>
      <c r="J78" s="34">
        <v>2</v>
      </c>
      <c r="K78" s="31">
        <f t="shared" si="17"/>
        <v>2.1739130434782608</v>
      </c>
      <c r="L78" s="33">
        <v>6120</v>
      </c>
      <c r="M78" s="31">
        <f t="shared" si="18"/>
        <v>5.4003637303806631</v>
      </c>
    </row>
    <row r="79" spans="1:13" ht="15.75" thickBot="1" x14ac:dyDescent="0.3">
      <c r="A79" s="37" t="s">
        <v>59</v>
      </c>
      <c r="B79" s="35">
        <v>0</v>
      </c>
      <c r="C79" s="34">
        <v>0</v>
      </c>
      <c r="D79" s="2">
        <v>0</v>
      </c>
      <c r="E79" s="34">
        <v>5</v>
      </c>
      <c r="F79" s="29">
        <v>2</v>
      </c>
      <c r="G79" s="2">
        <v>3400</v>
      </c>
      <c r="H79" s="34">
        <v>5</v>
      </c>
      <c r="I79" s="31">
        <f t="shared" si="16"/>
        <v>2.2321428571428572</v>
      </c>
      <c r="J79" s="34">
        <v>2</v>
      </c>
      <c r="K79" s="31">
        <f t="shared" si="17"/>
        <v>2.1739130434782608</v>
      </c>
      <c r="L79" s="33">
        <v>3400</v>
      </c>
      <c r="M79" s="31">
        <f t="shared" si="18"/>
        <v>3.000202072433702</v>
      </c>
    </row>
    <row r="80" spans="1:13" ht="15.75" thickBot="1" x14ac:dyDescent="0.3">
      <c r="A80" s="8" t="s">
        <v>3</v>
      </c>
      <c r="B80" s="9">
        <f>SUM(B62:B79)</f>
        <v>108</v>
      </c>
      <c r="C80" s="9">
        <f t="shared" ref="C80:M80" si="19">SUM(C62:C79)</f>
        <v>26</v>
      </c>
      <c r="D80" s="30">
        <f t="shared" si="19"/>
        <v>39331.199999999997</v>
      </c>
      <c r="E80" s="9">
        <f t="shared" si="19"/>
        <v>116</v>
      </c>
      <c r="F80" s="9">
        <f t="shared" si="19"/>
        <v>66</v>
      </c>
      <c r="G80" s="30">
        <f t="shared" si="19"/>
        <v>73994.5</v>
      </c>
      <c r="H80" s="9">
        <f t="shared" si="19"/>
        <v>224</v>
      </c>
      <c r="I80" s="32">
        <f t="shared" si="19"/>
        <v>100.00000000000001</v>
      </c>
      <c r="J80" s="9">
        <f t="shared" si="19"/>
        <v>92</v>
      </c>
      <c r="K80" s="32">
        <f t="shared" si="19"/>
        <v>99.999999999999986</v>
      </c>
      <c r="L80" s="30">
        <f t="shared" si="19"/>
        <v>113325.70000000001</v>
      </c>
      <c r="M80" s="32">
        <f t="shared" si="19"/>
        <v>99.999999999999972</v>
      </c>
    </row>
    <row r="81" spans="1:13" s="3" customFormat="1" ht="22.5" customHeight="1" thickBot="1" x14ac:dyDescent="0.3">
      <c r="A81" s="45" t="s">
        <v>61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x14ac:dyDescent="0.25">
      <c r="A82" s="46" t="s">
        <v>0</v>
      </c>
      <c r="B82" s="48" t="s">
        <v>1</v>
      </c>
      <c r="C82" s="48"/>
      <c r="D82" s="48"/>
      <c r="E82" s="48" t="s">
        <v>2</v>
      </c>
      <c r="F82" s="48"/>
      <c r="G82" s="48"/>
      <c r="H82" s="48" t="s">
        <v>3</v>
      </c>
      <c r="I82" s="48"/>
      <c r="J82" s="48"/>
      <c r="K82" s="48"/>
      <c r="L82" s="48"/>
      <c r="M82" s="49"/>
    </row>
    <row r="83" spans="1:13" ht="27.75" customHeight="1" thickBot="1" x14ac:dyDescent="0.3">
      <c r="A83" s="47"/>
      <c r="B83" s="4" t="s">
        <v>4</v>
      </c>
      <c r="C83" s="4" t="s">
        <v>5</v>
      </c>
      <c r="D83" s="5" t="s">
        <v>6</v>
      </c>
      <c r="E83" s="4" t="s">
        <v>4</v>
      </c>
      <c r="F83" s="4" t="s">
        <v>5</v>
      </c>
      <c r="G83" s="6" t="s">
        <v>6</v>
      </c>
      <c r="H83" s="4" t="s">
        <v>4</v>
      </c>
      <c r="I83" s="4" t="s">
        <v>7</v>
      </c>
      <c r="J83" s="4" t="s">
        <v>5</v>
      </c>
      <c r="K83" s="4" t="s">
        <v>7</v>
      </c>
      <c r="L83" s="6" t="s">
        <v>6</v>
      </c>
      <c r="M83" s="7" t="s">
        <v>7</v>
      </c>
    </row>
    <row r="84" spans="1:13" x14ac:dyDescent="0.25">
      <c r="A84" s="37" t="s">
        <v>34</v>
      </c>
      <c r="B84" s="35">
        <v>31</v>
      </c>
      <c r="C84" s="34">
        <v>7</v>
      </c>
      <c r="D84" s="2">
        <v>11780</v>
      </c>
      <c r="E84" s="34">
        <v>13.5</v>
      </c>
      <c r="F84" s="29">
        <v>5</v>
      </c>
      <c r="G84" s="2">
        <v>5130</v>
      </c>
      <c r="H84" s="34">
        <v>44.5</v>
      </c>
      <c r="I84" s="31">
        <f>(H84/H$97)*100</f>
        <v>21.54963680387409</v>
      </c>
      <c r="J84" s="34">
        <v>12</v>
      </c>
      <c r="K84" s="31">
        <f>(J84/J$97)*100</f>
        <v>17.910447761194028</v>
      </c>
      <c r="L84" s="33">
        <v>16910</v>
      </c>
      <c r="M84" s="31">
        <f>(L84/L$97)*100</f>
        <v>15.93449049207516</v>
      </c>
    </row>
    <row r="85" spans="1:13" x14ac:dyDescent="0.25">
      <c r="A85" s="37" t="s">
        <v>47</v>
      </c>
      <c r="B85" s="35">
        <v>20</v>
      </c>
      <c r="C85" s="34">
        <v>4</v>
      </c>
      <c r="D85" s="2">
        <v>9120</v>
      </c>
      <c r="E85" s="34">
        <v>3</v>
      </c>
      <c r="F85" s="29">
        <v>2</v>
      </c>
      <c r="G85" s="2">
        <v>2040</v>
      </c>
      <c r="H85" s="34">
        <v>23</v>
      </c>
      <c r="I85" s="31">
        <f t="shared" ref="I85:I96" si="20">(H85/H$97)*100</f>
        <v>11.138014527845035</v>
      </c>
      <c r="J85" s="34">
        <v>6</v>
      </c>
      <c r="K85" s="31">
        <f t="shared" ref="K85:K96" si="21">(J85/J$97)*100</f>
        <v>8.9552238805970141</v>
      </c>
      <c r="L85" s="33">
        <v>11160</v>
      </c>
      <c r="M85" s="31">
        <f t="shared" ref="M85:M96" si="22">(L85/L$97)*100</f>
        <v>10.516198337762198</v>
      </c>
    </row>
    <row r="86" spans="1:13" x14ac:dyDescent="0.25">
      <c r="A86" s="37" t="s">
        <v>35</v>
      </c>
      <c r="B86" s="35">
        <v>10</v>
      </c>
      <c r="C86" s="34">
        <v>2</v>
      </c>
      <c r="D86" s="2">
        <v>4560</v>
      </c>
      <c r="E86" s="34">
        <v>24.5</v>
      </c>
      <c r="F86" s="29">
        <v>10</v>
      </c>
      <c r="G86" s="2">
        <v>13370</v>
      </c>
      <c r="H86" s="34">
        <v>34.5</v>
      </c>
      <c r="I86" s="31">
        <f t="shared" si="20"/>
        <v>16.707021791767556</v>
      </c>
      <c r="J86" s="34">
        <v>12</v>
      </c>
      <c r="K86" s="31">
        <f t="shared" si="21"/>
        <v>17.910447761194028</v>
      </c>
      <c r="L86" s="33">
        <v>17930</v>
      </c>
      <c r="M86" s="31">
        <f t="shared" si="22"/>
        <v>16.895648404666328</v>
      </c>
    </row>
    <row r="87" spans="1:13" x14ac:dyDescent="0.25">
      <c r="A87" s="37" t="s">
        <v>48</v>
      </c>
      <c r="B87" s="35">
        <v>0</v>
      </c>
      <c r="C87" s="34">
        <v>0</v>
      </c>
      <c r="D87" s="2">
        <v>0</v>
      </c>
      <c r="E87" s="34">
        <v>5</v>
      </c>
      <c r="F87" s="29">
        <v>1</v>
      </c>
      <c r="G87" s="2">
        <v>2280</v>
      </c>
      <c r="H87" s="34">
        <v>5</v>
      </c>
      <c r="I87" s="31">
        <f t="shared" si="20"/>
        <v>2.4213075060532687</v>
      </c>
      <c r="J87" s="34">
        <v>1</v>
      </c>
      <c r="K87" s="31">
        <f t="shared" si="21"/>
        <v>1.4925373134328357</v>
      </c>
      <c r="L87" s="33">
        <v>2280</v>
      </c>
      <c r="M87" s="31">
        <f t="shared" si="22"/>
        <v>2.148470628144965</v>
      </c>
    </row>
    <row r="88" spans="1:13" x14ac:dyDescent="0.25">
      <c r="A88" s="37" t="s">
        <v>49</v>
      </c>
      <c r="B88" s="35">
        <v>15</v>
      </c>
      <c r="C88" s="34">
        <v>3</v>
      </c>
      <c r="D88" s="2">
        <v>6840</v>
      </c>
      <c r="E88" s="34">
        <v>0</v>
      </c>
      <c r="F88" s="29">
        <v>0</v>
      </c>
      <c r="G88" s="2">
        <v>0</v>
      </c>
      <c r="H88" s="34">
        <v>15</v>
      </c>
      <c r="I88" s="31">
        <f t="shared" si="20"/>
        <v>7.2639225181598057</v>
      </c>
      <c r="J88" s="34">
        <v>3</v>
      </c>
      <c r="K88" s="31">
        <f t="shared" si="21"/>
        <v>4.4776119402985071</v>
      </c>
      <c r="L88" s="33">
        <v>6840</v>
      </c>
      <c r="M88" s="31">
        <f t="shared" si="22"/>
        <v>6.445411884434896</v>
      </c>
    </row>
    <row r="89" spans="1:13" x14ac:dyDescent="0.25">
      <c r="A89" s="37" t="s">
        <v>36</v>
      </c>
      <c r="B89" s="35">
        <v>32</v>
      </c>
      <c r="C89" s="34">
        <v>8</v>
      </c>
      <c r="D89" s="2">
        <v>14592</v>
      </c>
      <c r="E89" s="34">
        <v>7.5</v>
      </c>
      <c r="F89" s="29">
        <v>5</v>
      </c>
      <c r="G89" s="2">
        <v>4050</v>
      </c>
      <c r="H89" s="34">
        <v>39.5</v>
      </c>
      <c r="I89" s="31">
        <f t="shared" si="20"/>
        <v>19.128329297820823</v>
      </c>
      <c r="J89" s="34">
        <v>13</v>
      </c>
      <c r="K89" s="31">
        <f t="shared" si="21"/>
        <v>19.402985074626866</v>
      </c>
      <c r="L89" s="33">
        <v>18642</v>
      </c>
      <c r="M89" s="31">
        <f t="shared" si="22"/>
        <v>17.566574320122125</v>
      </c>
    </row>
    <row r="90" spans="1:13" x14ac:dyDescent="0.25">
      <c r="A90" s="37" t="s">
        <v>37</v>
      </c>
      <c r="B90" s="35">
        <v>0</v>
      </c>
      <c r="C90" s="34">
        <v>0</v>
      </c>
      <c r="D90" s="2">
        <v>0</v>
      </c>
      <c r="E90" s="34">
        <v>5</v>
      </c>
      <c r="F90" s="29">
        <v>3</v>
      </c>
      <c r="G90" s="2">
        <v>2350</v>
      </c>
      <c r="H90" s="34">
        <v>5</v>
      </c>
      <c r="I90" s="31">
        <f t="shared" si="20"/>
        <v>2.4213075060532687</v>
      </c>
      <c r="J90" s="34">
        <v>3</v>
      </c>
      <c r="K90" s="31">
        <f t="shared" si="21"/>
        <v>4.4776119402985071</v>
      </c>
      <c r="L90" s="33">
        <v>2350</v>
      </c>
      <c r="M90" s="31">
        <f t="shared" si="22"/>
        <v>2.2144324456757314</v>
      </c>
    </row>
    <row r="91" spans="1:13" x14ac:dyDescent="0.25">
      <c r="A91" s="37" t="s">
        <v>50</v>
      </c>
      <c r="B91" s="35">
        <v>0</v>
      </c>
      <c r="C91" s="34">
        <v>0</v>
      </c>
      <c r="D91" s="2">
        <v>0</v>
      </c>
      <c r="E91" s="34">
        <v>18.5</v>
      </c>
      <c r="F91" s="29">
        <v>7</v>
      </c>
      <c r="G91" s="2">
        <v>14555</v>
      </c>
      <c r="H91" s="34">
        <v>18.5</v>
      </c>
      <c r="I91" s="31">
        <f t="shared" si="20"/>
        <v>8.9588377723970947</v>
      </c>
      <c r="J91" s="34">
        <v>7</v>
      </c>
      <c r="K91" s="31">
        <f t="shared" si="21"/>
        <v>10.44776119402985</v>
      </c>
      <c r="L91" s="33">
        <v>14555</v>
      </c>
      <c r="M91" s="31">
        <f t="shared" si="22"/>
        <v>13.715346488004373</v>
      </c>
    </row>
    <row r="92" spans="1:13" x14ac:dyDescent="0.25">
      <c r="A92" s="37" t="s">
        <v>42</v>
      </c>
      <c r="B92" s="35">
        <v>0</v>
      </c>
      <c r="C92" s="34">
        <v>0</v>
      </c>
      <c r="D92" s="2">
        <v>0</v>
      </c>
      <c r="E92" s="34">
        <v>3</v>
      </c>
      <c r="F92" s="29">
        <v>2</v>
      </c>
      <c r="G92" s="2">
        <v>2050</v>
      </c>
      <c r="H92" s="34">
        <v>3</v>
      </c>
      <c r="I92" s="31">
        <f t="shared" si="20"/>
        <v>1.4527845036319613</v>
      </c>
      <c r="J92" s="34">
        <v>2</v>
      </c>
      <c r="K92" s="31">
        <f t="shared" si="21"/>
        <v>2.9850746268656714</v>
      </c>
      <c r="L92" s="33">
        <v>2050</v>
      </c>
      <c r="M92" s="31">
        <f t="shared" si="22"/>
        <v>1.9317389419724469</v>
      </c>
    </row>
    <row r="93" spans="1:13" x14ac:dyDescent="0.25">
      <c r="A93" s="37" t="s">
        <v>57</v>
      </c>
      <c r="B93" s="35">
        <v>0</v>
      </c>
      <c r="C93" s="34">
        <v>0</v>
      </c>
      <c r="D93" s="2">
        <v>0</v>
      </c>
      <c r="E93" s="34">
        <v>8.5</v>
      </c>
      <c r="F93" s="29">
        <v>3</v>
      </c>
      <c r="G93" s="2">
        <v>7155</v>
      </c>
      <c r="H93" s="34">
        <v>8.5</v>
      </c>
      <c r="I93" s="31">
        <f t="shared" si="20"/>
        <v>4.1162227602905572</v>
      </c>
      <c r="J93" s="34">
        <v>3</v>
      </c>
      <c r="K93" s="31">
        <f t="shared" si="21"/>
        <v>4.4776119402985071</v>
      </c>
      <c r="L93" s="33">
        <v>7155</v>
      </c>
      <c r="M93" s="31">
        <f t="shared" si="22"/>
        <v>6.7422400633233446</v>
      </c>
    </row>
    <row r="94" spans="1:13" x14ac:dyDescent="0.25">
      <c r="A94" s="37" t="s">
        <v>44</v>
      </c>
      <c r="B94" s="35">
        <v>0</v>
      </c>
      <c r="C94" s="34">
        <v>0</v>
      </c>
      <c r="D94" s="2">
        <v>0</v>
      </c>
      <c r="E94" s="34">
        <v>4</v>
      </c>
      <c r="F94" s="29">
        <v>2</v>
      </c>
      <c r="G94" s="2">
        <v>3220</v>
      </c>
      <c r="H94" s="34">
        <v>4</v>
      </c>
      <c r="I94" s="31">
        <f t="shared" si="20"/>
        <v>1.937046004842615</v>
      </c>
      <c r="J94" s="34">
        <v>2</v>
      </c>
      <c r="K94" s="31">
        <f t="shared" si="21"/>
        <v>2.9850746268656714</v>
      </c>
      <c r="L94" s="33">
        <v>3220</v>
      </c>
      <c r="M94" s="31">
        <f t="shared" si="22"/>
        <v>3.034243606415258</v>
      </c>
    </row>
    <row r="95" spans="1:13" x14ac:dyDescent="0.25">
      <c r="A95" s="37" t="s">
        <v>45</v>
      </c>
      <c r="B95" s="35">
        <v>0</v>
      </c>
      <c r="C95" s="34">
        <v>0</v>
      </c>
      <c r="D95" s="2">
        <v>0</v>
      </c>
      <c r="E95" s="34">
        <v>1.5</v>
      </c>
      <c r="F95" s="29">
        <v>1</v>
      </c>
      <c r="G95" s="2">
        <v>570</v>
      </c>
      <c r="H95" s="34">
        <v>1.5</v>
      </c>
      <c r="I95" s="31">
        <f t="shared" si="20"/>
        <v>0.72639225181598066</v>
      </c>
      <c r="J95" s="34">
        <v>1</v>
      </c>
      <c r="K95" s="31">
        <f t="shared" si="21"/>
        <v>1.4925373134328357</v>
      </c>
      <c r="L95" s="33">
        <v>570</v>
      </c>
      <c r="M95" s="31">
        <f t="shared" si="22"/>
        <v>0.53711765703624126</v>
      </c>
    </row>
    <row r="96" spans="1:13" ht="15.75" thickBot="1" x14ac:dyDescent="0.3">
      <c r="A96" s="37" t="s">
        <v>54</v>
      </c>
      <c r="B96" s="35">
        <v>0</v>
      </c>
      <c r="C96" s="34">
        <v>0</v>
      </c>
      <c r="D96" s="2">
        <v>0</v>
      </c>
      <c r="E96" s="34">
        <v>4.5</v>
      </c>
      <c r="F96" s="29">
        <v>2</v>
      </c>
      <c r="G96" s="2">
        <v>2460</v>
      </c>
      <c r="H96" s="34">
        <v>4.5</v>
      </c>
      <c r="I96" s="31">
        <f t="shared" si="20"/>
        <v>2.1791767554479415</v>
      </c>
      <c r="J96" s="34">
        <v>2</v>
      </c>
      <c r="K96" s="31">
        <f t="shared" si="21"/>
        <v>2.9850746268656714</v>
      </c>
      <c r="L96" s="33">
        <v>2460</v>
      </c>
      <c r="M96" s="31">
        <f t="shared" si="22"/>
        <v>2.3180867303669359</v>
      </c>
    </row>
    <row r="97" spans="1:13" ht="15.75" thickBot="1" x14ac:dyDescent="0.3">
      <c r="A97" s="8" t="s">
        <v>3</v>
      </c>
      <c r="B97" s="9">
        <f>SUM(B84:B96)</f>
        <v>108</v>
      </c>
      <c r="C97" s="9">
        <f t="shared" ref="C97:M97" si="23">SUM(C84:C96)</f>
        <v>24</v>
      </c>
      <c r="D97" s="30">
        <f t="shared" si="23"/>
        <v>46892</v>
      </c>
      <c r="E97" s="9">
        <f t="shared" si="23"/>
        <v>98.5</v>
      </c>
      <c r="F97" s="9">
        <f t="shared" si="23"/>
        <v>43</v>
      </c>
      <c r="G97" s="30">
        <f t="shared" si="23"/>
        <v>59230</v>
      </c>
      <c r="H97" s="9">
        <f t="shared" si="23"/>
        <v>206.5</v>
      </c>
      <c r="I97" s="32">
        <f t="shared" si="23"/>
        <v>99.999999999999986</v>
      </c>
      <c r="J97" s="9">
        <f t="shared" si="23"/>
        <v>67</v>
      </c>
      <c r="K97" s="32">
        <f t="shared" si="23"/>
        <v>99.999999999999972</v>
      </c>
      <c r="L97" s="30">
        <f t="shared" si="23"/>
        <v>106122</v>
      </c>
      <c r="M97" s="32">
        <f t="shared" si="23"/>
        <v>100</v>
      </c>
    </row>
    <row r="98" spans="1:13" s="3" customFormat="1" ht="22.5" customHeight="1" thickBot="1" x14ac:dyDescent="0.3">
      <c r="A98" s="45" t="s">
        <v>62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x14ac:dyDescent="0.25">
      <c r="A99" s="46" t="s">
        <v>0</v>
      </c>
      <c r="B99" s="48" t="s">
        <v>1</v>
      </c>
      <c r="C99" s="48"/>
      <c r="D99" s="48"/>
      <c r="E99" s="48" t="s">
        <v>2</v>
      </c>
      <c r="F99" s="48"/>
      <c r="G99" s="48"/>
      <c r="H99" s="48" t="s">
        <v>3</v>
      </c>
      <c r="I99" s="48"/>
      <c r="J99" s="48"/>
      <c r="K99" s="48"/>
      <c r="L99" s="48"/>
      <c r="M99" s="49"/>
    </row>
    <row r="100" spans="1:13" ht="27.75" customHeight="1" thickBot="1" x14ac:dyDescent="0.3">
      <c r="A100" s="47"/>
      <c r="B100" s="4" t="s">
        <v>4</v>
      </c>
      <c r="C100" s="4" t="s">
        <v>5</v>
      </c>
      <c r="D100" s="5" t="s">
        <v>6</v>
      </c>
      <c r="E100" s="4" t="s">
        <v>4</v>
      </c>
      <c r="F100" s="4" t="s">
        <v>5</v>
      </c>
      <c r="G100" s="6" t="s">
        <v>6</v>
      </c>
      <c r="H100" s="4" t="s">
        <v>4</v>
      </c>
      <c r="I100" s="4" t="s">
        <v>7</v>
      </c>
      <c r="J100" s="4" t="s">
        <v>5</v>
      </c>
      <c r="K100" s="4" t="s">
        <v>7</v>
      </c>
      <c r="L100" s="6" t="s">
        <v>6</v>
      </c>
      <c r="M100" s="7" t="s">
        <v>7</v>
      </c>
    </row>
    <row r="101" spans="1:13" x14ac:dyDescent="0.25">
      <c r="A101" s="37" t="s">
        <v>63</v>
      </c>
      <c r="B101" s="35">
        <v>0</v>
      </c>
      <c r="C101" s="34">
        <v>0</v>
      </c>
      <c r="D101" s="37">
        <v>0</v>
      </c>
      <c r="E101" s="37">
        <v>5</v>
      </c>
      <c r="F101" s="34">
        <v>2</v>
      </c>
      <c r="G101" s="39">
        <v>1900</v>
      </c>
      <c r="H101" s="34">
        <v>5</v>
      </c>
      <c r="I101" s="31">
        <f>(H101/H$118)*100</f>
        <v>1.3003901170351104</v>
      </c>
      <c r="J101" s="37">
        <v>2</v>
      </c>
      <c r="K101" s="40">
        <f>(J101/J$118)*100</f>
        <v>1.8181818181818181</v>
      </c>
      <c r="L101" s="39">
        <v>1900</v>
      </c>
      <c r="M101" s="31">
        <f>(L101/L$118)*100</f>
        <v>1.1787185468261452</v>
      </c>
    </row>
    <row r="102" spans="1:13" x14ac:dyDescent="0.25">
      <c r="A102" s="37" t="s">
        <v>34</v>
      </c>
      <c r="B102" s="35">
        <v>51</v>
      </c>
      <c r="C102" s="34">
        <v>11</v>
      </c>
      <c r="D102" s="39">
        <v>19380</v>
      </c>
      <c r="E102" s="37">
        <v>22</v>
      </c>
      <c r="F102" s="34">
        <v>6</v>
      </c>
      <c r="G102" s="39">
        <v>10460</v>
      </c>
      <c r="H102" s="34">
        <v>73</v>
      </c>
      <c r="I102" s="31">
        <f t="shared" ref="I102:I117" si="24">(H102/H$118)*100</f>
        <v>18.985695708712612</v>
      </c>
      <c r="J102" s="37">
        <v>17</v>
      </c>
      <c r="K102" s="40">
        <f t="shared" ref="K102:K117" si="25">(J102/J$118)*100</f>
        <v>15.454545454545453</v>
      </c>
      <c r="L102" s="39">
        <v>29840</v>
      </c>
      <c r="M102" s="31">
        <f t="shared" ref="M102:M117" si="26">(L102/L$118)*100</f>
        <v>18.512084966995882</v>
      </c>
    </row>
    <row r="103" spans="1:13" x14ac:dyDescent="0.25">
      <c r="A103" s="37" t="s">
        <v>47</v>
      </c>
      <c r="B103" s="35">
        <v>35</v>
      </c>
      <c r="C103" s="34">
        <v>7</v>
      </c>
      <c r="D103" s="39">
        <v>15960</v>
      </c>
      <c r="E103" s="37">
        <v>0</v>
      </c>
      <c r="F103" s="34">
        <v>0</v>
      </c>
      <c r="G103" s="37">
        <v>0</v>
      </c>
      <c r="H103" s="34">
        <v>35</v>
      </c>
      <c r="I103" s="31">
        <f t="shared" si="24"/>
        <v>9.1027308192457728</v>
      </c>
      <c r="J103" s="37">
        <v>7</v>
      </c>
      <c r="K103" s="40">
        <f t="shared" si="25"/>
        <v>6.3636363636363633</v>
      </c>
      <c r="L103" s="39">
        <v>15960</v>
      </c>
      <c r="M103" s="31">
        <f t="shared" si="26"/>
        <v>9.9012357933396196</v>
      </c>
    </row>
    <row r="104" spans="1:13" x14ac:dyDescent="0.25">
      <c r="A104" s="37" t="s">
        <v>35</v>
      </c>
      <c r="B104" s="35">
        <v>20</v>
      </c>
      <c r="C104" s="34">
        <v>4</v>
      </c>
      <c r="D104" s="39">
        <v>9120</v>
      </c>
      <c r="E104" s="37">
        <v>40.5</v>
      </c>
      <c r="F104" s="34">
        <v>14</v>
      </c>
      <c r="G104" s="39">
        <v>16450</v>
      </c>
      <c r="H104" s="34">
        <v>60.5</v>
      </c>
      <c r="I104" s="31">
        <f t="shared" si="24"/>
        <v>15.734720416124837</v>
      </c>
      <c r="J104" s="37">
        <v>18</v>
      </c>
      <c r="K104" s="40">
        <f t="shared" si="25"/>
        <v>16.363636363636363</v>
      </c>
      <c r="L104" s="39">
        <v>25570</v>
      </c>
      <c r="M104" s="31">
        <f t="shared" si="26"/>
        <v>15.863070127549756</v>
      </c>
    </row>
    <row r="105" spans="1:13" x14ac:dyDescent="0.25">
      <c r="A105" s="37" t="s">
        <v>48</v>
      </c>
      <c r="B105" s="35">
        <v>0</v>
      </c>
      <c r="C105" s="34">
        <v>0</v>
      </c>
      <c r="D105" s="37">
        <v>0</v>
      </c>
      <c r="E105" s="37">
        <v>6</v>
      </c>
      <c r="F105" s="34">
        <v>2</v>
      </c>
      <c r="G105" s="39">
        <v>2960</v>
      </c>
      <c r="H105" s="34">
        <v>6</v>
      </c>
      <c r="I105" s="31">
        <f t="shared" si="24"/>
        <v>1.5604681404421328</v>
      </c>
      <c r="J105" s="37">
        <v>2</v>
      </c>
      <c r="K105" s="40">
        <f t="shared" si="25"/>
        <v>1.8181818181818181</v>
      </c>
      <c r="L105" s="39">
        <v>2960</v>
      </c>
      <c r="M105" s="31">
        <f t="shared" si="26"/>
        <v>1.8363194203186262</v>
      </c>
    </row>
    <row r="106" spans="1:13" x14ac:dyDescent="0.25">
      <c r="A106" s="37" t="s">
        <v>40</v>
      </c>
      <c r="B106" s="35">
        <v>10</v>
      </c>
      <c r="C106" s="34">
        <v>2</v>
      </c>
      <c r="D106" s="39">
        <v>4560</v>
      </c>
      <c r="E106" s="37">
        <v>0</v>
      </c>
      <c r="F106" s="34">
        <v>0</v>
      </c>
      <c r="G106" s="37">
        <v>0</v>
      </c>
      <c r="H106" s="34">
        <v>10</v>
      </c>
      <c r="I106" s="31">
        <f t="shared" si="24"/>
        <v>2.6007802340702209</v>
      </c>
      <c r="J106" s="37">
        <v>2</v>
      </c>
      <c r="K106" s="40">
        <f t="shared" si="25"/>
        <v>1.8181818181818181</v>
      </c>
      <c r="L106" s="39">
        <v>4560</v>
      </c>
      <c r="M106" s="31">
        <f t="shared" si="26"/>
        <v>2.8289245123827484</v>
      </c>
    </row>
    <row r="107" spans="1:13" x14ac:dyDescent="0.25">
      <c r="A107" s="37" t="s">
        <v>49</v>
      </c>
      <c r="B107" s="35">
        <v>15</v>
      </c>
      <c r="C107" s="34">
        <v>3</v>
      </c>
      <c r="D107" s="39">
        <v>6840</v>
      </c>
      <c r="E107" s="37">
        <v>16.5</v>
      </c>
      <c r="F107" s="34">
        <v>5</v>
      </c>
      <c r="G107" s="39">
        <v>6270</v>
      </c>
      <c r="H107" s="34">
        <v>31.5</v>
      </c>
      <c r="I107" s="31">
        <f t="shared" si="24"/>
        <v>8.1924577373211953</v>
      </c>
      <c r="J107" s="37">
        <v>8</v>
      </c>
      <c r="K107" s="40">
        <f t="shared" si="25"/>
        <v>7.2727272727272725</v>
      </c>
      <c r="L107" s="39">
        <v>13110</v>
      </c>
      <c r="M107" s="31">
        <f t="shared" si="26"/>
        <v>8.1331579731004027</v>
      </c>
    </row>
    <row r="108" spans="1:13" x14ac:dyDescent="0.25">
      <c r="A108" s="37" t="s">
        <v>36</v>
      </c>
      <c r="B108" s="35">
        <v>32</v>
      </c>
      <c r="C108" s="34">
        <v>8</v>
      </c>
      <c r="D108" s="39">
        <v>14592</v>
      </c>
      <c r="E108" s="37">
        <v>27.5</v>
      </c>
      <c r="F108" s="34">
        <v>10</v>
      </c>
      <c r="G108" s="39">
        <v>10450</v>
      </c>
      <c r="H108" s="34">
        <v>59.5</v>
      </c>
      <c r="I108" s="31">
        <f t="shared" si="24"/>
        <v>15.474642392717817</v>
      </c>
      <c r="J108" s="37">
        <v>18</v>
      </c>
      <c r="K108" s="40">
        <f t="shared" si="25"/>
        <v>16.363636363636363</v>
      </c>
      <c r="L108" s="39">
        <v>25042</v>
      </c>
      <c r="M108" s="31">
        <f t="shared" si="26"/>
        <v>15.535510447168594</v>
      </c>
    </row>
    <row r="109" spans="1:13" x14ac:dyDescent="0.25">
      <c r="A109" s="37" t="s">
        <v>41</v>
      </c>
      <c r="B109" s="35">
        <v>0</v>
      </c>
      <c r="C109" s="34">
        <v>0</v>
      </c>
      <c r="D109" s="37">
        <v>0</v>
      </c>
      <c r="E109" s="37">
        <v>1</v>
      </c>
      <c r="F109" s="34">
        <v>1</v>
      </c>
      <c r="G109" s="37">
        <v>680</v>
      </c>
      <c r="H109" s="34">
        <v>1</v>
      </c>
      <c r="I109" s="31">
        <f t="shared" si="24"/>
        <v>0.26007802340702213</v>
      </c>
      <c r="J109" s="37">
        <v>1</v>
      </c>
      <c r="K109" s="40">
        <f t="shared" si="25"/>
        <v>0.90909090909090906</v>
      </c>
      <c r="L109" s="37">
        <v>680</v>
      </c>
      <c r="M109" s="31">
        <f t="shared" si="26"/>
        <v>0.42185716412725194</v>
      </c>
    </row>
    <row r="110" spans="1:13" x14ac:dyDescent="0.25">
      <c r="A110" s="37" t="s">
        <v>37</v>
      </c>
      <c r="B110" s="35">
        <v>0</v>
      </c>
      <c r="C110" s="34">
        <v>0</v>
      </c>
      <c r="D110" s="37">
        <v>0</v>
      </c>
      <c r="E110" s="37">
        <v>3.5</v>
      </c>
      <c r="F110" s="34">
        <v>2</v>
      </c>
      <c r="G110" s="39">
        <v>1330</v>
      </c>
      <c r="H110" s="34">
        <v>3.5</v>
      </c>
      <c r="I110" s="31">
        <f t="shared" si="24"/>
        <v>0.91027308192457734</v>
      </c>
      <c r="J110" s="37">
        <v>2</v>
      </c>
      <c r="K110" s="40">
        <f t="shared" si="25"/>
        <v>1.8181818181818181</v>
      </c>
      <c r="L110" s="39">
        <v>1330</v>
      </c>
      <c r="M110" s="31">
        <f t="shared" si="26"/>
        <v>0.82510298277830163</v>
      </c>
    </row>
    <row r="111" spans="1:13" x14ac:dyDescent="0.25">
      <c r="A111" s="37" t="s">
        <v>55</v>
      </c>
      <c r="B111" s="35">
        <v>0</v>
      </c>
      <c r="C111" s="34">
        <v>0</v>
      </c>
      <c r="D111" s="37">
        <v>0</v>
      </c>
      <c r="E111" s="37">
        <v>3</v>
      </c>
      <c r="F111" s="34">
        <v>1</v>
      </c>
      <c r="G111" s="39">
        <v>2040</v>
      </c>
      <c r="H111" s="34">
        <v>3</v>
      </c>
      <c r="I111" s="31">
        <f t="shared" si="24"/>
        <v>0.78023407022106639</v>
      </c>
      <c r="J111" s="37">
        <v>1</v>
      </c>
      <c r="K111" s="40">
        <f t="shared" si="25"/>
        <v>0.90909090909090906</v>
      </c>
      <c r="L111" s="39">
        <v>2040</v>
      </c>
      <c r="M111" s="31">
        <f t="shared" si="26"/>
        <v>1.2655714923817558</v>
      </c>
    </row>
    <row r="112" spans="1:13" x14ac:dyDescent="0.25">
      <c r="A112" s="37" t="s">
        <v>50</v>
      </c>
      <c r="B112" s="35">
        <v>0</v>
      </c>
      <c r="C112" s="34">
        <v>0</v>
      </c>
      <c r="D112" s="37">
        <v>0</v>
      </c>
      <c r="E112" s="37">
        <v>3</v>
      </c>
      <c r="F112" s="34">
        <v>3</v>
      </c>
      <c r="G112" s="39">
        <v>1320</v>
      </c>
      <c r="H112" s="34">
        <v>3</v>
      </c>
      <c r="I112" s="31">
        <f t="shared" si="24"/>
        <v>0.78023407022106639</v>
      </c>
      <c r="J112" s="37">
        <v>3</v>
      </c>
      <c r="K112" s="40">
        <f t="shared" si="25"/>
        <v>2.7272727272727271</v>
      </c>
      <c r="L112" s="39">
        <v>1320</v>
      </c>
      <c r="M112" s="31">
        <f t="shared" si="26"/>
        <v>0.81889920095290081</v>
      </c>
    </row>
    <row r="113" spans="1:13" x14ac:dyDescent="0.25">
      <c r="A113" s="37" t="s">
        <v>42</v>
      </c>
      <c r="B113" s="35">
        <v>0</v>
      </c>
      <c r="C113" s="34">
        <v>0</v>
      </c>
      <c r="D113" s="37">
        <v>0</v>
      </c>
      <c r="E113" s="37">
        <v>16</v>
      </c>
      <c r="F113" s="34">
        <v>5</v>
      </c>
      <c r="G113" s="39">
        <v>7430</v>
      </c>
      <c r="H113" s="34">
        <v>16</v>
      </c>
      <c r="I113" s="31">
        <f t="shared" si="24"/>
        <v>4.1612483745123541</v>
      </c>
      <c r="J113" s="37">
        <v>5</v>
      </c>
      <c r="K113" s="40">
        <f t="shared" si="25"/>
        <v>4.5454545454545459</v>
      </c>
      <c r="L113" s="39">
        <v>7430</v>
      </c>
      <c r="M113" s="31">
        <f t="shared" si="26"/>
        <v>4.6094098962727674</v>
      </c>
    </row>
    <row r="114" spans="1:13" x14ac:dyDescent="0.25">
      <c r="A114" s="37" t="s">
        <v>44</v>
      </c>
      <c r="B114" s="35">
        <v>0</v>
      </c>
      <c r="C114" s="34">
        <v>0</v>
      </c>
      <c r="D114" s="37">
        <v>0</v>
      </c>
      <c r="E114" s="37">
        <v>2.5</v>
      </c>
      <c r="F114" s="34">
        <v>1</v>
      </c>
      <c r="G114" s="37">
        <v>950</v>
      </c>
      <c r="H114" s="34">
        <v>2.5</v>
      </c>
      <c r="I114" s="31">
        <f t="shared" si="24"/>
        <v>0.65019505851755521</v>
      </c>
      <c r="J114" s="37">
        <v>1</v>
      </c>
      <c r="K114" s="40">
        <f t="shared" si="25"/>
        <v>0.90909090909090906</v>
      </c>
      <c r="L114" s="37">
        <v>950</v>
      </c>
      <c r="M114" s="31">
        <f t="shared" si="26"/>
        <v>0.58935927341307259</v>
      </c>
    </row>
    <row r="115" spans="1:13" x14ac:dyDescent="0.25">
      <c r="A115" s="37" t="s">
        <v>45</v>
      </c>
      <c r="B115" s="35">
        <v>0</v>
      </c>
      <c r="C115" s="34">
        <v>0</v>
      </c>
      <c r="D115" s="37">
        <v>0</v>
      </c>
      <c r="E115" s="37">
        <v>16.5</v>
      </c>
      <c r="F115" s="34">
        <v>6</v>
      </c>
      <c r="G115" s="39">
        <v>6270</v>
      </c>
      <c r="H115" s="34">
        <v>16.5</v>
      </c>
      <c r="I115" s="31">
        <f t="shared" si="24"/>
        <v>4.2912873862158651</v>
      </c>
      <c r="J115" s="37">
        <v>6</v>
      </c>
      <c r="K115" s="40">
        <f t="shared" si="25"/>
        <v>5.4545454545454541</v>
      </c>
      <c r="L115" s="39">
        <v>6270</v>
      </c>
      <c r="M115" s="31">
        <f t="shared" si="26"/>
        <v>3.8897712045262796</v>
      </c>
    </row>
    <row r="116" spans="1:13" x14ac:dyDescent="0.25">
      <c r="A116" s="37" t="s">
        <v>64</v>
      </c>
      <c r="B116" s="35">
        <v>0</v>
      </c>
      <c r="C116" s="34">
        <v>0</v>
      </c>
      <c r="D116" s="37">
        <v>0</v>
      </c>
      <c r="E116" s="37">
        <v>24</v>
      </c>
      <c r="F116" s="34">
        <v>7</v>
      </c>
      <c r="G116" s="39">
        <v>9120</v>
      </c>
      <c r="H116" s="34">
        <v>24</v>
      </c>
      <c r="I116" s="31">
        <f t="shared" si="24"/>
        <v>6.2418725617685311</v>
      </c>
      <c r="J116" s="37">
        <v>7</v>
      </c>
      <c r="K116" s="40">
        <f t="shared" si="25"/>
        <v>6.3636363636363633</v>
      </c>
      <c r="L116" s="39">
        <v>9120</v>
      </c>
      <c r="M116" s="31">
        <f t="shared" si="26"/>
        <v>5.6578490247654969</v>
      </c>
    </row>
    <row r="117" spans="1:13" ht="15.75" thickBot="1" x14ac:dyDescent="0.3">
      <c r="A117" s="37" t="s">
        <v>54</v>
      </c>
      <c r="B117" s="35">
        <v>0</v>
      </c>
      <c r="C117" s="34">
        <v>0</v>
      </c>
      <c r="D117" s="37">
        <v>0</v>
      </c>
      <c r="E117" s="37">
        <v>34.5</v>
      </c>
      <c r="F117" s="34">
        <v>10</v>
      </c>
      <c r="G117" s="39">
        <v>13110</v>
      </c>
      <c r="H117" s="34">
        <v>34.5</v>
      </c>
      <c r="I117" s="31">
        <f t="shared" si="24"/>
        <v>8.9726918075422635</v>
      </c>
      <c r="J117" s="37">
        <v>10</v>
      </c>
      <c r="K117" s="40">
        <f t="shared" si="25"/>
        <v>9.0909090909090917</v>
      </c>
      <c r="L117" s="39">
        <v>13110</v>
      </c>
      <c r="M117" s="31">
        <f t="shared" si="26"/>
        <v>8.1331579731004027</v>
      </c>
    </row>
    <row r="118" spans="1:13" ht="15.75" thickBot="1" x14ac:dyDescent="0.3">
      <c r="A118" s="8" t="s">
        <v>3</v>
      </c>
      <c r="B118" s="9">
        <f>SUM(B101:B117)</f>
        <v>163</v>
      </c>
      <c r="C118" s="9">
        <f t="shared" ref="C118:M118" si="27">SUM(C101:C117)</f>
        <v>35</v>
      </c>
      <c r="D118" s="30">
        <f t="shared" si="27"/>
        <v>70452</v>
      </c>
      <c r="E118" s="9">
        <f t="shared" si="27"/>
        <v>221.5</v>
      </c>
      <c r="F118" s="9">
        <f t="shared" si="27"/>
        <v>75</v>
      </c>
      <c r="G118" s="30">
        <f t="shared" si="27"/>
        <v>90740</v>
      </c>
      <c r="H118" s="9">
        <f t="shared" si="27"/>
        <v>384.5</v>
      </c>
      <c r="I118" s="38">
        <f t="shared" si="27"/>
        <v>100</v>
      </c>
      <c r="J118" s="9">
        <f t="shared" si="27"/>
        <v>110</v>
      </c>
      <c r="K118" s="41">
        <f t="shared" si="27"/>
        <v>100</v>
      </c>
      <c r="L118" s="30">
        <f t="shared" si="27"/>
        <v>161192</v>
      </c>
      <c r="M118" s="38">
        <f t="shared" si="27"/>
        <v>100</v>
      </c>
    </row>
    <row r="119" spans="1:13" s="3" customFormat="1" ht="22.5" customHeight="1" thickBot="1" x14ac:dyDescent="0.3">
      <c r="A119" s="45" t="s">
        <v>65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</row>
    <row r="120" spans="1:13" x14ac:dyDescent="0.25">
      <c r="A120" s="46" t="s">
        <v>0</v>
      </c>
      <c r="B120" s="48" t="s">
        <v>1</v>
      </c>
      <c r="C120" s="48"/>
      <c r="D120" s="48"/>
      <c r="E120" s="48" t="s">
        <v>2</v>
      </c>
      <c r="F120" s="48"/>
      <c r="G120" s="48"/>
      <c r="H120" s="48" t="s">
        <v>3</v>
      </c>
      <c r="I120" s="48"/>
      <c r="J120" s="48"/>
      <c r="K120" s="48"/>
      <c r="L120" s="48"/>
      <c r="M120" s="49"/>
    </row>
    <row r="121" spans="1:13" ht="27.75" customHeight="1" thickBot="1" x14ac:dyDescent="0.3">
      <c r="A121" s="47"/>
      <c r="B121" s="4" t="s">
        <v>4</v>
      </c>
      <c r="C121" s="4" t="s">
        <v>5</v>
      </c>
      <c r="D121" s="5" t="s">
        <v>6</v>
      </c>
      <c r="E121" s="4" t="s">
        <v>4</v>
      </c>
      <c r="F121" s="4" t="s">
        <v>5</v>
      </c>
      <c r="G121" s="6" t="s">
        <v>6</v>
      </c>
      <c r="H121" s="4" t="s">
        <v>4</v>
      </c>
      <c r="I121" s="4" t="s">
        <v>7</v>
      </c>
      <c r="J121" s="4" t="s">
        <v>5</v>
      </c>
      <c r="K121" s="4" t="s">
        <v>7</v>
      </c>
      <c r="L121" s="6" t="s">
        <v>6</v>
      </c>
      <c r="M121" s="7" t="s">
        <v>7</v>
      </c>
    </row>
    <row r="122" spans="1:13" x14ac:dyDescent="0.25">
      <c r="A122" s="37" t="s">
        <v>34</v>
      </c>
      <c r="B122" s="35">
        <v>24</v>
      </c>
      <c r="C122" s="34">
        <v>5</v>
      </c>
      <c r="D122" s="37">
        <v>9120</v>
      </c>
      <c r="E122" s="42">
        <v>4.5</v>
      </c>
      <c r="F122" s="34">
        <v>2</v>
      </c>
      <c r="G122" s="39">
        <v>1710</v>
      </c>
      <c r="H122" s="34">
        <v>28.5</v>
      </c>
      <c r="I122" s="31">
        <f>(H122/H$138)*100</f>
        <v>15.240641711229946</v>
      </c>
      <c r="J122" s="42">
        <v>7</v>
      </c>
      <c r="K122" s="43">
        <f>(J122/J$138)*100</f>
        <v>11.666666666666666</v>
      </c>
      <c r="L122" s="39">
        <v>10830</v>
      </c>
      <c r="M122" s="31">
        <f>(L122/L$138)*100</f>
        <v>12.357653072867935</v>
      </c>
    </row>
    <row r="123" spans="1:13" x14ac:dyDescent="0.25">
      <c r="A123" s="37" t="s">
        <v>47</v>
      </c>
      <c r="B123" s="35">
        <v>23</v>
      </c>
      <c r="C123" s="34">
        <v>5</v>
      </c>
      <c r="D123" s="37">
        <v>10488</v>
      </c>
      <c r="E123" s="42">
        <v>0</v>
      </c>
      <c r="F123" s="34">
        <v>0</v>
      </c>
      <c r="G123" s="39">
        <v>0</v>
      </c>
      <c r="H123" s="34">
        <v>23</v>
      </c>
      <c r="I123" s="31">
        <f t="shared" ref="I123:I137" si="28">(H123/H$138)*100</f>
        <v>12.299465240641712</v>
      </c>
      <c r="J123" s="42">
        <v>5</v>
      </c>
      <c r="K123" s="43">
        <f t="shared" ref="K123:K137" si="29">(J123/J$138)*100</f>
        <v>8.3333333333333321</v>
      </c>
      <c r="L123" s="39">
        <v>10488</v>
      </c>
      <c r="M123" s="31">
        <f t="shared" ref="M123:M137" si="30">(L123/L$138)*100</f>
        <v>11.96741139688263</v>
      </c>
    </row>
    <row r="124" spans="1:13" x14ac:dyDescent="0.25">
      <c r="A124" s="37" t="s">
        <v>35</v>
      </c>
      <c r="B124" s="35">
        <v>0</v>
      </c>
      <c r="C124" s="34">
        <v>0</v>
      </c>
      <c r="D124" s="37">
        <v>0</v>
      </c>
      <c r="E124" s="42">
        <v>13</v>
      </c>
      <c r="F124" s="34">
        <v>6</v>
      </c>
      <c r="G124" s="39">
        <v>5690</v>
      </c>
      <c r="H124" s="34">
        <v>13</v>
      </c>
      <c r="I124" s="31">
        <f t="shared" si="28"/>
        <v>6.9518716577540109</v>
      </c>
      <c r="J124" s="42">
        <v>6</v>
      </c>
      <c r="K124" s="43">
        <f t="shared" si="29"/>
        <v>10</v>
      </c>
      <c r="L124" s="39">
        <v>5690</v>
      </c>
      <c r="M124" s="31">
        <f t="shared" si="30"/>
        <v>6.4926173577671786</v>
      </c>
    </row>
    <row r="125" spans="1:13" x14ac:dyDescent="0.25">
      <c r="A125" s="37" t="s">
        <v>40</v>
      </c>
      <c r="B125" s="35">
        <v>20</v>
      </c>
      <c r="C125" s="34">
        <v>4</v>
      </c>
      <c r="D125" s="37">
        <v>9120</v>
      </c>
      <c r="E125" s="42">
        <v>0</v>
      </c>
      <c r="F125" s="34">
        <v>0</v>
      </c>
      <c r="G125" s="39">
        <v>0</v>
      </c>
      <c r="H125" s="34">
        <v>20</v>
      </c>
      <c r="I125" s="31">
        <f t="shared" si="28"/>
        <v>10.695187165775401</v>
      </c>
      <c r="J125" s="42">
        <v>4</v>
      </c>
      <c r="K125" s="43">
        <f t="shared" si="29"/>
        <v>6.666666666666667</v>
      </c>
      <c r="L125" s="39">
        <v>9120</v>
      </c>
      <c r="M125" s="31">
        <f t="shared" si="30"/>
        <v>10.406444692941417</v>
      </c>
    </row>
    <row r="126" spans="1:13" x14ac:dyDescent="0.25">
      <c r="A126" s="37" t="s">
        <v>49</v>
      </c>
      <c r="B126" s="35">
        <v>0</v>
      </c>
      <c r="C126" s="34">
        <v>0</v>
      </c>
      <c r="D126" s="37">
        <v>0</v>
      </c>
      <c r="E126" s="42">
        <v>2.5</v>
      </c>
      <c r="F126" s="34">
        <v>1</v>
      </c>
      <c r="G126" s="39">
        <v>950</v>
      </c>
      <c r="H126" s="34">
        <v>2.5</v>
      </c>
      <c r="I126" s="31">
        <f t="shared" si="28"/>
        <v>1.3368983957219251</v>
      </c>
      <c r="J126" s="42">
        <v>1</v>
      </c>
      <c r="K126" s="43">
        <f t="shared" si="29"/>
        <v>1.6666666666666667</v>
      </c>
      <c r="L126" s="39">
        <v>950</v>
      </c>
      <c r="M126" s="31">
        <f t="shared" si="30"/>
        <v>1.0840046555147311</v>
      </c>
    </row>
    <row r="127" spans="1:13" x14ac:dyDescent="0.25">
      <c r="A127" s="37" t="s">
        <v>36</v>
      </c>
      <c r="B127" s="35">
        <v>22</v>
      </c>
      <c r="C127" s="34">
        <v>6</v>
      </c>
      <c r="D127" s="37">
        <v>10032</v>
      </c>
      <c r="E127" s="42">
        <v>17.5</v>
      </c>
      <c r="F127" s="34">
        <v>6</v>
      </c>
      <c r="G127" s="39">
        <v>9050</v>
      </c>
      <c r="H127" s="34">
        <v>39.5</v>
      </c>
      <c r="I127" s="31">
        <f t="shared" si="28"/>
        <v>21.122994652406419</v>
      </c>
      <c r="J127" s="42">
        <v>12</v>
      </c>
      <c r="K127" s="43">
        <f t="shared" si="29"/>
        <v>20</v>
      </c>
      <c r="L127" s="39">
        <v>19082</v>
      </c>
      <c r="M127" s="31">
        <f t="shared" si="30"/>
        <v>21.773659827928523</v>
      </c>
    </row>
    <row r="128" spans="1:13" x14ac:dyDescent="0.25">
      <c r="A128" s="37" t="s">
        <v>41</v>
      </c>
      <c r="B128" s="35">
        <v>3</v>
      </c>
      <c r="C128" s="34">
        <v>1</v>
      </c>
      <c r="D128" s="37">
        <v>1368</v>
      </c>
      <c r="E128" s="42">
        <v>3</v>
      </c>
      <c r="F128" s="34">
        <v>1</v>
      </c>
      <c r="G128" s="39">
        <v>2040</v>
      </c>
      <c r="H128" s="34">
        <v>6</v>
      </c>
      <c r="I128" s="31">
        <f t="shared" si="28"/>
        <v>3.2085561497326207</v>
      </c>
      <c r="J128" s="42">
        <v>2</v>
      </c>
      <c r="K128" s="43">
        <f t="shared" si="29"/>
        <v>3.3333333333333335</v>
      </c>
      <c r="L128" s="39">
        <v>3408</v>
      </c>
      <c r="M128" s="31">
        <f t="shared" si="30"/>
        <v>3.8887240694675826</v>
      </c>
    </row>
    <row r="129" spans="1:13" x14ac:dyDescent="0.25">
      <c r="A129" s="37" t="s">
        <v>37</v>
      </c>
      <c r="B129" s="35">
        <v>0</v>
      </c>
      <c r="C129" s="34">
        <v>0</v>
      </c>
      <c r="D129" s="37">
        <v>0</v>
      </c>
      <c r="E129" s="42">
        <v>20</v>
      </c>
      <c r="F129" s="34">
        <v>8</v>
      </c>
      <c r="G129" s="39">
        <v>11950</v>
      </c>
      <c r="H129" s="34">
        <v>20</v>
      </c>
      <c r="I129" s="31">
        <f t="shared" si="28"/>
        <v>10.695187165775401</v>
      </c>
      <c r="J129" s="42">
        <v>8</v>
      </c>
      <c r="K129" s="43">
        <f t="shared" si="29"/>
        <v>13.333333333333334</v>
      </c>
      <c r="L129" s="39">
        <v>11950</v>
      </c>
      <c r="M129" s="31">
        <f t="shared" si="30"/>
        <v>13.635637508843196</v>
      </c>
    </row>
    <row r="130" spans="1:13" x14ac:dyDescent="0.25">
      <c r="A130" s="37" t="s">
        <v>50</v>
      </c>
      <c r="B130" s="35">
        <v>0</v>
      </c>
      <c r="C130" s="34">
        <v>0</v>
      </c>
      <c r="D130" s="37">
        <v>0</v>
      </c>
      <c r="E130" s="42">
        <v>6</v>
      </c>
      <c r="F130" s="34">
        <v>3</v>
      </c>
      <c r="G130" s="39">
        <v>2640</v>
      </c>
      <c r="H130" s="34">
        <v>6</v>
      </c>
      <c r="I130" s="31">
        <f t="shared" si="28"/>
        <v>3.2085561497326207</v>
      </c>
      <c r="J130" s="42">
        <v>3</v>
      </c>
      <c r="K130" s="43">
        <f t="shared" si="29"/>
        <v>5</v>
      </c>
      <c r="L130" s="39">
        <v>2640</v>
      </c>
      <c r="M130" s="31">
        <f t="shared" si="30"/>
        <v>3.0123918847988316</v>
      </c>
    </row>
    <row r="131" spans="1:13" x14ac:dyDescent="0.25">
      <c r="A131" s="37" t="s">
        <v>42</v>
      </c>
      <c r="B131" s="35">
        <v>0</v>
      </c>
      <c r="C131" s="34">
        <v>0</v>
      </c>
      <c r="D131" s="37">
        <v>0</v>
      </c>
      <c r="E131" s="42">
        <v>2</v>
      </c>
      <c r="F131" s="34">
        <v>1</v>
      </c>
      <c r="G131" s="39">
        <v>1860</v>
      </c>
      <c r="H131" s="34">
        <v>2</v>
      </c>
      <c r="I131" s="31">
        <f t="shared" si="28"/>
        <v>1.0695187165775399</v>
      </c>
      <c r="J131" s="42">
        <v>1</v>
      </c>
      <c r="K131" s="43">
        <f t="shared" si="29"/>
        <v>1.6666666666666667</v>
      </c>
      <c r="L131" s="39">
        <v>1860</v>
      </c>
      <c r="M131" s="31">
        <f t="shared" si="30"/>
        <v>2.1223670097446314</v>
      </c>
    </row>
    <row r="132" spans="1:13" x14ac:dyDescent="0.25">
      <c r="A132" s="37" t="s">
        <v>57</v>
      </c>
      <c r="B132" s="35">
        <v>0</v>
      </c>
      <c r="C132" s="34">
        <v>0</v>
      </c>
      <c r="D132" s="37">
        <v>0</v>
      </c>
      <c r="E132" s="42">
        <v>2</v>
      </c>
      <c r="F132" s="34">
        <v>1</v>
      </c>
      <c r="G132" s="39">
        <v>1860</v>
      </c>
      <c r="H132" s="34">
        <v>2</v>
      </c>
      <c r="I132" s="31">
        <f t="shared" si="28"/>
        <v>1.0695187165775399</v>
      </c>
      <c r="J132" s="42">
        <v>1</v>
      </c>
      <c r="K132" s="43">
        <f t="shared" si="29"/>
        <v>1.6666666666666667</v>
      </c>
      <c r="L132" s="39">
        <v>1860</v>
      </c>
      <c r="M132" s="31">
        <f t="shared" si="30"/>
        <v>2.1223670097446314</v>
      </c>
    </row>
    <row r="133" spans="1:13" x14ac:dyDescent="0.25">
      <c r="A133" s="37" t="s">
        <v>44</v>
      </c>
      <c r="B133" s="35">
        <v>0</v>
      </c>
      <c r="C133" s="34">
        <v>0</v>
      </c>
      <c r="D133" s="37">
        <v>0</v>
      </c>
      <c r="E133" s="42">
        <v>2.5</v>
      </c>
      <c r="F133" s="34">
        <v>1</v>
      </c>
      <c r="G133" s="39">
        <v>950</v>
      </c>
      <c r="H133" s="34">
        <v>2.5</v>
      </c>
      <c r="I133" s="31">
        <f t="shared" si="28"/>
        <v>1.3368983957219251</v>
      </c>
      <c r="J133" s="42">
        <v>1</v>
      </c>
      <c r="K133" s="43">
        <f t="shared" si="29"/>
        <v>1.6666666666666667</v>
      </c>
      <c r="L133" s="39">
        <v>950</v>
      </c>
      <c r="M133" s="31">
        <f t="shared" si="30"/>
        <v>1.0840046555147311</v>
      </c>
    </row>
    <row r="134" spans="1:13" x14ac:dyDescent="0.25">
      <c r="A134" s="37" t="s">
        <v>45</v>
      </c>
      <c r="B134" s="35">
        <v>0</v>
      </c>
      <c r="C134" s="34">
        <v>0</v>
      </c>
      <c r="D134" s="37">
        <v>0</v>
      </c>
      <c r="E134" s="42">
        <v>6.5</v>
      </c>
      <c r="F134" s="34">
        <v>3</v>
      </c>
      <c r="G134" s="39">
        <v>2470</v>
      </c>
      <c r="H134" s="34">
        <v>6.5</v>
      </c>
      <c r="I134" s="31">
        <f t="shared" si="28"/>
        <v>3.4759358288770055</v>
      </c>
      <c r="J134" s="42">
        <v>3</v>
      </c>
      <c r="K134" s="43">
        <f t="shared" si="29"/>
        <v>5</v>
      </c>
      <c r="L134" s="39">
        <v>2470</v>
      </c>
      <c r="M134" s="31">
        <f t="shared" si="30"/>
        <v>2.818412104338301</v>
      </c>
    </row>
    <row r="135" spans="1:13" x14ac:dyDescent="0.25">
      <c r="A135" s="37" t="s">
        <v>64</v>
      </c>
      <c r="B135" s="35">
        <v>0</v>
      </c>
      <c r="C135" s="34">
        <v>0</v>
      </c>
      <c r="D135" s="37">
        <v>0</v>
      </c>
      <c r="E135" s="42">
        <v>5.5</v>
      </c>
      <c r="F135" s="34">
        <v>2</v>
      </c>
      <c r="G135" s="39">
        <v>2090</v>
      </c>
      <c r="H135" s="34">
        <v>5.5</v>
      </c>
      <c r="I135" s="31">
        <f t="shared" si="28"/>
        <v>2.9411764705882351</v>
      </c>
      <c r="J135" s="42">
        <v>2</v>
      </c>
      <c r="K135" s="43">
        <f t="shared" si="29"/>
        <v>3.3333333333333335</v>
      </c>
      <c r="L135" s="39">
        <v>2090</v>
      </c>
      <c r="M135" s="31">
        <f t="shared" si="30"/>
        <v>2.3848102421324082</v>
      </c>
    </row>
    <row r="136" spans="1:13" x14ac:dyDescent="0.25">
      <c r="A136" s="37" t="s">
        <v>54</v>
      </c>
      <c r="B136" s="35">
        <v>0</v>
      </c>
      <c r="C136" s="34">
        <v>0</v>
      </c>
      <c r="D136" s="37">
        <v>0</v>
      </c>
      <c r="E136" s="42">
        <v>8.5</v>
      </c>
      <c r="F136" s="34">
        <v>3</v>
      </c>
      <c r="G136" s="39">
        <v>3230</v>
      </c>
      <c r="H136" s="34">
        <v>8.5</v>
      </c>
      <c r="I136" s="31">
        <f t="shared" si="28"/>
        <v>4.5454545454545459</v>
      </c>
      <c r="J136" s="42">
        <v>3</v>
      </c>
      <c r="K136" s="43">
        <f t="shared" si="29"/>
        <v>5</v>
      </c>
      <c r="L136" s="39">
        <v>3230</v>
      </c>
      <c r="M136" s="31">
        <f t="shared" si="30"/>
        <v>3.6856158287500858</v>
      </c>
    </row>
    <row r="137" spans="1:13" ht="15.75" thickBot="1" x14ac:dyDescent="0.3">
      <c r="A137" s="37" t="s">
        <v>66</v>
      </c>
      <c r="B137" s="35">
        <v>0</v>
      </c>
      <c r="C137" s="34">
        <v>0</v>
      </c>
      <c r="D137" s="37">
        <v>0</v>
      </c>
      <c r="E137" s="42">
        <v>1.5</v>
      </c>
      <c r="F137" s="34">
        <v>1</v>
      </c>
      <c r="G137" s="39">
        <v>1020</v>
      </c>
      <c r="H137" s="34">
        <v>1.5</v>
      </c>
      <c r="I137" s="31">
        <f t="shared" si="28"/>
        <v>0.80213903743315518</v>
      </c>
      <c r="J137" s="42">
        <v>1</v>
      </c>
      <c r="K137" s="43">
        <f t="shared" si="29"/>
        <v>1.6666666666666667</v>
      </c>
      <c r="L137" s="39">
        <v>1020</v>
      </c>
      <c r="M137" s="31">
        <f t="shared" si="30"/>
        <v>1.1638786827631848</v>
      </c>
    </row>
    <row r="138" spans="1:13" ht="15.75" thickBot="1" x14ac:dyDescent="0.3">
      <c r="A138" s="8" t="s">
        <v>3</v>
      </c>
      <c r="B138" s="9">
        <f>SUM(B121:B137)</f>
        <v>92</v>
      </c>
      <c r="C138" s="9">
        <f t="shared" ref="C138:M138" si="31">SUM(C121:C137)</f>
        <v>21</v>
      </c>
      <c r="D138" s="30">
        <f t="shared" si="31"/>
        <v>40128</v>
      </c>
      <c r="E138" s="9">
        <f t="shared" si="31"/>
        <v>95</v>
      </c>
      <c r="F138" s="9">
        <f t="shared" si="31"/>
        <v>39</v>
      </c>
      <c r="G138" s="30">
        <f t="shared" si="31"/>
        <v>47510</v>
      </c>
      <c r="H138" s="9">
        <f t="shared" si="31"/>
        <v>187</v>
      </c>
      <c r="I138" s="38">
        <f t="shared" si="31"/>
        <v>99.999999999999986</v>
      </c>
      <c r="J138" s="9">
        <f t="shared" si="31"/>
        <v>60</v>
      </c>
      <c r="K138" s="44">
        <f t="shared" si="31"/>
        <v>100.00000000000001</v>
      </c>
      <c r="L138" s="30">
        <f t="shared" si="31"/>
        <v>87638</v>
      </c>
      <c r="M138" s="38">
        <f t="shared" si="31"/>
        <v>100.00000000000003</v>
      </c>
    </row>
    <row r="139" spans="1:13" x14ac:dyDescent="0.25">
      <c r="A139" s="51" t="s">
        <v>8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</sheetData>
  <mergeCells count="42">
    <mergeCell ref="A139:M139"/>
    <mergeCell ref="A81:M81"/>
    <mergeCell ref="A82:A83"/>
    <mergeCell ref="B82:D82"/>
    <mergeCell ref="E82:G82"/>
    <mergeCell ref="H82:M82"/>
    <mergeCell ref="A98:M98"/>
    <mergeCell ref="A99:A100"/>
    <mergeCell ref="B99:D99"/>
    <mergeCell ref="E99:G99"/>
    <mergeCell ref="H99:M99"/>
    <mergeCell ref="A10:M10"/>
    <mergeCell ref="A11:A12"/>
    <mergeCell ref="B11:D11"/>
    <mergeCell ref="E11:G11"/>
    <mergeCell ref="H11:M11"/>
    <mergeCell ref="A26:M26"/>
    <mergeCell ref="A27:A28"/>
    <mergeCell ref="B27:D27"/>
    <mergeCell ref="E27:G27"/>
    <mergeCell ref="H27:M27"/>
    <mergeCell ref="A44:M44"/>
    <mergeCell ref="A45:A46"/>
    <mergeCell ref="B45:D45"/>
    <mergeCell ref="E45:G45"/>
    <mergeCell ref="H45:M45"/>
    <mergeCell ref="A1:M1"/>
    <mergeCell ref="A2:M2"/>
    <mergeCell ref="A3:A4"/>
    <mergeCell ref="B3:D3"/>
    <mergeCell ref="E3:G3"/>
    <mergeCell ref="H3:M3"/>
    <mergeCell ref="A59:M59"/>
    <mergeCell ref="A60:A61"/>
    <mergeCell ref="B60:D60"/>
    <mergeCell ref="E60:G60"/>
    <mergeCell ref="H60:M60"/>
    <mergeCell ref="A119:M119"/>
    <mergeCell ref="A120:A121"/>
    <mergeCell ref="B120:D120"/>
    <mergeCell ref="E120:G120"/>
    <mergeCell ref="H120:M12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pane ySplit="1" topLeftCell="A11" activePane="bottomLeft" state="frozen"/>
      <selection pane="bottomLeft" activeCell="E16" sqref="E16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15" si="0">SUM(B8:C8)</f>
        <v>62.5</v>
      </c>
      <c r="E8" s="11">
        <v>15422.4</v>
      </c>
    </row>
    <row r="9" spans="1:5" x14ac:dyDescent="0.25">
      <c r="A9" t="s">
        <v>28</v>
      </c>
      <c r="B9" s="13">
        <v>240.5</v>
      </c>
      <c r="C9" s="13">
        <v>13.5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>
        <v>171.5</v>
      </c>
      <c r="C10" s="13">
        <v>58</v>
      </c>
      <c r="D10" s="13">
        <f t="shared" si="0"/>
        <v>229.5</v>
      </c>
      <c r="E10" s="11">
        <v>95308.04</v>
      </c>
    </row>
    <row r="11" spans="1:5" x14ac:dyDescent="0.25">
      <c r="A11" s="12" t="s">
        <v>19</v>
      </c>
      <c r="B11" s="13">
        <v>86</v>
      </c>
      <c r="C11" s="13">
        <v>26.5</v>
      </c>
      <c r="D11" s="13">
        <f t="shared" si="0"/>
        <v>112.5</v>
      </c>
      <c r="E11" s="11">
        <v>44995.6</v>
      </c>
    </row>
    <row r="12" spans="1:5" x14ac:dyDescent="0.25">
      <c r="A12" s="12" t="s">
        <v>18</v>
      </c>
      <c r="B12" s="13">
        <v>108</v>
      </c>
      <c r="C12" s="13">
        <v>116</v>
      </c>
      <c r="D12" s="13">
        <f t="shared" si="0"/>
        <v>224</v>
      </c>
      <c r="E12" s="11">
        <v>113325.7</v>
      </c>
    </row>
    <row r="13" spans="1:5" x14ac:dyDescent="0.25">
      <c r="A13" t="s">
        <v>17</v>
      </c>
      <c r="B13" s="13">
        <v>108</v>
      </c>
      <c r="C13" s="13">
        <v>98.5</v>
      </c>
      <c r="D13" s="13">
        <f t="shared" si="0"/>
        <v>206.5</v>
      </c>
      <c r="E13" s="11">
        <v>106122</v>
      </c>
    </row>
    <row r="14" spans="1:5" x14ac:dyDescent="0.25">
      <c r="A14" t="s">
        <v>16</v>
      </c>
      <c r="B14" s="13">
        <v>163</v>
      </c>
      <c r="C14" s="13">
        <v>221.5</v>
      </c>
      <c r="D14" s="13">
        <f t="shared" si="0"/>
        <v>384.5</v>
      </c>
      <c r="E14" s="11">
        <v>161192</v>
      </c>
    </row>
    <row r="15" spans="1:5" x14ac:dyDescent="0.25">
      <c r="A15" t="s">
        <v>15</v>
      </c>
      <c r="B15" s="13">
        <v>92</v>
      </c>
      <c r="C15" s="13">
        <v>95</v>
      </c>
      <c r="D15" s="13">
        <f t="shared" si="0"/>
        <v>187</v>
      </c>
      <c r="E15" s="11">
        <v>87638</v>
      </c>
    </row>
    <row r="16" spans="1:5" x14ac:dyDescent="0.25">
      <c r="A16" t="s">
        <v>14</v>
      </c>
      <c r="B16" s="13"/>
      <c r="C16" s="13"/>
      <c r="D16" s="13"/>
      <c r="E16" s="11"/>
    </row>
    <row r="17" spans="1:5" x14ac:dyDescent="0.25">
      <c r="A17" t="s">
        <v>13</v>
      </c>
      <c r="B17" s="26"/>
      <c r="C17" s="26"/>
      <c r="D17" s="13"/>
      <c r="E17" s="11"/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128.9375</v>
      </c>
      <c r="C20" s="27">
        <f>AVERAGE(C8:C19)</f>
        <v>78.625</v>
      </c>
      <c r="D20" s="28">
        <f>SUM(B20:C20)</f>
        <v>207.5625</v>
      </c>
      <c r="E20" s="15">
        <f>AVERAGE(E8:E19)</f>
        <v>89609.917499999996</v>
      </c>
    </row>
    <row r="21" spans="1:5" x14ac:dyDescent="0.25">
      <c r="A21" s="16" t="s">
        <v>10</v>
      </c>
      <c r="B21" s="17">
        <f>SUM(B8:B20)</f>
        <v>1160.4375</v>
      </c>
      <c r="C21" s="17">
        <f>SUM(C8:C20)</f>
        <v>707.625</v>
      </c>
      <c r="D21" s="18">
        <f>SUM(B21:C21)</f>
        <v>1868.0625</v>
      </c>
      <c r="E21" s="19">
        <f>SUM(E8:E20)</f>
        <v>806489.25749999995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2017-09-14T18:36:08Z</dcterms:modified>
</cp:coreProperties>
</file>