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7" i="4" l="1"/>
  <c r="D16" i="4"/>
  <c r="M162" i="1"/>
  <c r="M163" i="1"/>
  <c r="M166" i="1"/>
  <c r="M167" i="1"/>
  <c r="M170" i="1"/>
  <c r="M171" i="1"/>
  <c r="M174" i="1"/>
  <c r="M175" i="1"/>
  <c r="M178" i="1"/>
  <c r="M179" i="1"/>
  <c r="M182" i="1"/>
  <c r="K162" i="1"/>
  <c r="K166" i="1"/>
  <c r="K170" i="1"/>
  <c r="K174" i="1"/>
  <c r="K178" i="1"/>
  <c r="K182" i="1"/>
  <c r="L183" i="1"/>
  <c r="M164" i="1" s="1"/>
  <c r="J183" i="1"/>
  <c r="K163" i="1" s="1"/>
  <c r="H183" i="1"/>
  <c r="I163" i="1" s="1"/>
  <c r="G183" i="1"/>
  <c r="F183" i="1"/>
  <c r="E183" i="1"/>
  <c r="D183" i="1"/>
  <c r="C183" i="1"/>
  <c r="B183" i="1"/>
  <c r="I182" i="1" l="1"/>
  <c r="I178" i="1"/>
  <c r="I174" i="1"/>
  <c r="I170" i="1"/>
  <c r="I166" i="1"/>
  <c r="I162" i="1"/>
  <c r="I181" i="1"/>
  <c r="I177" i="1"/>
  <c r="I173" i="1"/>
  <c r="I169" i="1"/>
  <c r="I165" i="1"/>
  <c r="K181" i="1"/>
  <c r="K177" i="1"/>
  <c r="K173" i="1"/>
  <c r="K169" i="1"/>
  <c r="K165" i="1"/>
  <c r="I180" i="1"/>
  <c r="I176" i="1"/>
  <c r="I172" i="1"/>
  <c r="I168" i="1"/>
  <c r="I164" i="1"/>
  <c r="K161" i="1"/>
  <c r="K180" i="1"/>
  <c r="K176" i="1"/>
  <c r="K172" i="1"/>
  <c r="K168" i="1"/>
  <c r="K164" i="1"/>
  <c r="M181" i="1"/>
  <c r="M177" i="1"/>
  <c r="M173" i="1"/>
  <c r="M169" i="1"/>
  <c r="M165" i="1"/>
  <c r="I161" i="1"/>
  <c r="I179" i="1"/>
  <c r="I175" i="1"/>
  <c r="I171" i="1"/>
  <c r="I167" i="1"/>
  <c r="M161" i="1"/>
  <c r="K179" i="1"/>
  <c r="K175" i="1"/>
  <c r="K171" i="1"/>
  <c r="K167" i="1"/>
  <c r="M180" i="1"/>
  <c r="M176" i="1"/>
  <c r="M172" i="1"/>
  <c r="M168" i="1"/>
  <c r="K145" i="1"/>
  <c r="K149" i="1"/>
  <c r="K153" i="1"/>
  <c r="I144" i="1"/>
  <c r="I145" i="1"/>
  <c r="I148" i="1"/>
  <c r="I149" i="1"/>
  <c r="I152" i="1"/>
  <c r="I153" i="1"/>
  <c r="I156" i="1"/>
  <c r="I142" i="1"/>
  <c r="C157" i="1"/>
  <c r="D157" i="1"/>
  <c r="E157" i="1"/>
  <c r="F157" i="1"/>
  <c r="G157" i="1"/>
  <c r="H157" i="1"/>
  <c r="I146" i="1" s="1"/>
  <c r="J157" i="1"/>
  <c r="K146" i="1" s="1"/>
  <c r="L157" i="1"/>
  <c r="M144" i="1" s="1"/>
  <c r="B157" i="1"/>
  <c r="I183" i="1" l="1"/>
  <c r="M183" i="1"/>
  <c r="K183" i="1"/>
  <c r="M142" i="1"/>
  <c r="M157" i="1" s="1"/>
  <c r="M155" i="1"/>
  <c r="M151" i="1"/>
  <c r="M147" i="1"/>
  <c r="M143" i="1"/>
  <c r="K156" i="1"/>
  <c r="K152" i="1"/>
  <c r="K148" i="1"/>
  <c r="K144" i="1"/>
  <c r="M154" i="1"/>
  <c r="M150" i="1"/>
  <c r="M146" i="1"/>
  <c r="I155" i="1"/>
  <c r="I151" i="1"/>
  <c r="I147" i="1"/>
  <c r="I143" i="1"/>
  <c r="K155" i="1"/>
  <c r="K151" i="1"/>
  <c r="K147" i="1"/>
  <c r="K143" i="1"/>
  <c r="M153" i="1"/>
  <c r="M149" i="1"/>
  <c r="M145" i="1"/>
  <c r="I154" i="1"/>
  <c r="I150" i="1"/>
  <c r="K142" i="1"/>
  <c r="K154" i="1"/>
  <c r="K150" i="1"/>
  <c r="M156" i="1"/>
  <c r="M152" i="1"/>
  <c r="M148" i="1"/>
  <c r="I157" i="1"/>
  <c r="D15" i="4"/>
  <c r="I122" i="1"/>
  <c r="L138" i="1"/>
  <c r="M123" i="1" s="1"/>
  <c r="J138" i="1"/>
  <c r="K124" i="1" s="1"/>
  <c r="H138" i="1"/>
  <c r="I123" i="1" s="1"/>
  <c r="G138" i="1"/>
  <c r="F138" i="1"/>
  <c r="E138" i="1"/>
  <c r="D138" i="1"/>
  <c r="C138" i="1"/>
  <c r="B138" i="1"/>
  <c r="K157" i="1" l="1"/>
  <c r="M133" i="1"/>
  <c r="M126" i="1"/>
  <c r="M136" i="1"/>
  <c r="M128" i="1"/>
  <c r="M122" i="1"/>
  <c r="M132" i="1"/>
  <c r="M125" i="1"/>
  <c r="M137" i="1"/>
  <c r="M130" i="1"/>
  <c r="I134" i="1"/>
  <c r="I130" i="1"/>
  <c r="I126" i="1"/>
  <c r="M134" i="1"/>
  <c r="M129" i="1"/>
  <c r="M124" i="1"/>
  <c r="I137" i="1"/>
  <c r="I133" i="1"/>
  <c r="I129" i="1"/>
  <c r="I125" i="1"/>
  <c r="I136" i="1"/>
  <c r="I132" i="1"/>
  <c r="I128" i="1"/>
  <c r="I124" i="1"/>
  <c r="I135" i="1"/>
  <c r="I131" i="1"/>
  <c r="I127" i="1"/>
  <c r="M135" i="1"/>
  <c r="M131" i="1"/>
  <c r="M127" i="1"/>
  <c r="K122" i="1"/>
  <c r="K135" i="1"/>
  <c r="K131" i="1"/>
  <c r="K127" i="1"/>
  <c r="K123" i="1"/>
  <c r="K134" i="1"/>
  <c r="K130" i="1"/>
  <c r="K126" i="1"/>
  <c r="K137" i="1"/>
  <c r="K133" i="1"/>
  <c r="K129" i="1"/>
  <c r="K125" i="1"/>
  <c r="K136" i="1"/>
  <c r="K132" i="1"/>
  <c r="K128" i="1"/>
  <c r="C118" i="1"/>
  <c r="D118" i="1"/>
  <c r="E118" i="1"/>
  <c r="F118" i="1"/>
  <c r="G118" i="1"/>
  <c r="H118" i="1"/>
  <c r="I104" i="1" s="1"/>
  <c r="J118" i="1"/>
  <c r="K102" i="1" s="1"/>
  <c r="L118" i="1"/>
  <c r="M102" i="1" s="1"/>
  <c r="B118" i="1"/>
  <c r="K138" i="1" l="1"/>
  <c r="M138" i="1"/>
  <c r="I138" i="1"/>
  <c r="M117" i="1"/>
  <c r="I106" i="1"/>
  <c r="I117" i="1"/>
  <c r="M113" i="1"/>
  <c r="I111" i="1"/>
  <c r="M109" i="1"/>
  <c r="K117" i="1"/>
  <c r="K109" i="1"/>
  <c r="I115" i="1"/>
  <c r="I110" i="1"/>
  <c r="I105" i="1"/>
  <c r="K116" i="1"/>
  <c r="K108" i="1"/>
  <c r="I114" i="1"/>
  <c r="I109" i="1"/>
  <c r="I103" i="1"/>
  <c r="K113" i="1"/>
  <c r="K105" i="1"/>
  <c r="I101" i="1"/>
  <c r="I113" i="1"/>
  <c r="I107" i="1"/>
  <c r="I102" i="1"/>
  <c r="K112" i="1"/>
  <c r="K104" i="1"/>
  <c r="M105" i="1"/>
  <c r="M116" i="1"/>
  <c r="M112" i="1"/>
  <c r="M108" i="1"/>
  <c r="M104" i="1"/>
  <c r="K101" i="1"/>
  <c r="K115" i="1"/>
  <c r="K111" i="1"/>
  <c r="K107" i="1"/>
  <c r="K103" i="1"/>
  <c r="M115" i="1"/>
  <c r="M111" i="1"/>
  <c r="M107" i="1"/>
  <c r="M103" i="1"/>
  <c r="I116" i="1"/>
  <c r="I112" i="1"/>
  <c r="I108" i="1"/>
  <c r="M101" i="1"/>
  <c r="K114" i="1"/>
  <c r="K110" i="1"/>
  <c r="K106" i="1"/>
  <c r="M114" i="1"/>
  <c r="M110" i="1"/>
  <c r="M106" i="1"/>
  <c r="D14" i="4"/>
  <c r="I118" i="1" l="1"/>
  <c r="K118" i="1"/>
  <c r="M118" i="1"/>
  <c r="D13" i="4"/>
  <c r="B97" i="1" l="1"/>
  <c r="C97" i="1"/>
  <c r="D97" i="1"/>
  <c r="E97" i="1"/>
  <c r="F97" i="1"/>
  <c r="G97" i="1"/>
  <c r="H97" i="1"/>
  <c r="I85" i="1" s="1"/>
  <c r="J97" i="1"/>
  <c r="K87" i="1" s="1"/>
  <c r="L97" i="1"/>
  <c r="M87" i="1" s="1"/>
  <c r="M94" i="1" l="1"/>
  <c r="I88" i="1"/>
  <c r="I96" i="1"/>
  <c r="M86" i="1"/>
  <c r="I90" i="1"/>
  <c r="I94" i="1"/>
  <c r="I86" i="1"/>
  <c r="M90" i="1"/>
  <c r="M92" i="1"/>
  <c r="I92" i="1"/>
  <c r="M96" i="1"/>
  <c r="M88" i="1"/>
  <c r="K84" i="1"/>
  <c r="K94" i="1"/>
  <c r="K90" i="1"/>
  <c r="K86" i="1"/>
  <c r="I95" i="1"/>
  <c r="I91" i="1"/>
  <c r="I87" i="1"/>
  <c r="M84" i="1"/>
  <c r="K93" i="1"/>
  <c r="K89" i="1"/>
  <c r="K85" i="1"/>
  <c r="M93" i="1"/>
  <c r="M89" i="1"/>
  <c r="M85" i="1"/>
  <c r="K96" i="1"/>
  <c r="K92" i="1"/>
  <c r="K88" i="1"/>
  <c r="I84" i="1"/>
  <c r="I93" i="1"/>
  <c r="I89" i="1"/>
  <c r="K95" i="1"/>
  <c r="K91" i="1"/>
  <c r="M95" i="1"/>
  <c r="M91" i="1"/>
  <c r="D10" i="4"/>
  <c r="D11" i="4"/>
  <c r="D12" i="4"/>
  <c r="C80" i="1"/>
  <c r="D80" i="1"/>
  <c r="E80" i="1"/>
  <c r="F80" i="1"/>
  <c r="G80" i="1"/>
  <c r="H80" i="1"/>
  <c r="I65" i="1" s="1"/>
  <c r="J80" i="1"/>
  <c r="L80" i="1"/>
  <c r="M65" i="1" s="1"/>
  <c r="B80" i="1"/>
  <c r="M78" i="1" l="1"/>
  <c r="M73" i="1"/>
  <c r="I97" i="1"/>
  <c r="M67" i="1"/>
  <c r="M77" i="1"/>
  <c r="M66" i="1"/>
  <c r="M71" i="1"/>
  <c r="I73" i="1"/>
  <c r="I77" i="1"/>
  <c r="M79" i="1"/>
  <c r="M74" i="1"/>
  <c r="M69" i="1"/>
  <c r="M63" i="1"/>
  <c r="M97" i="1"/>
  <c r="I69" i="1"/>
  <c r="M62" i="1"/>
  <c r="M75" i="1"/>
  <c r="M70" i="1"/>
  <c r="K97" i="1"/>
  <c r="K62" i="1"/>
  <c r="K78" i="1"/>
  <c r="K74" i="1"/>
  <c r="K70" i="1"/>
  <c r="K66" i="1"/>
  <c r="I76" i="1"/>
  <c r="I72" i="1"/>
  <c r="I68" i="1"/>
  <c r="I64" i="1"/>
  <c r="K77" i="1"/>
  <c r="K73" i="1"/>
  <c r="K69" i="1"/>
  <c r="K65" i="1"/>
  <c r="I79" i="1"/>
  <c r="I75" i="1"/>
  <c r="I71" i="1"/>
  <c r="I67" i="1"/>
  <c r="I63" i="1"/>
  <c r="K76" i="1"/>
  <c r="K72" i="1"/>
  <c r="K68" i="1"/>
  <c r="K64" i="1"/>
  <c r="I62" i="1"/>
  <c r="I78" i="1"/>
  <c r="I74" i="1"/>
  <c r="I70" i="1"/>
  <c r="I66" i="1"/>
  <c r="K79" i="1"/>
  <c r="K75" i="1"/>
  <c r="K71" i="1"/>
  <c r="K67" i="1"/>
  <c r="K63" i="1"/>
  <c r="M76" i="1"/>
  <c r="M72" i="1"/>
  <c r="M68" i="1"/>
  <c r="M64" i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M80" i="1" l="1"/>
  <c r="I80" i="1"/>
  <c r="K80" i="1"/>
  <c r="I57" i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<sst xmlns="http://schemas.openxmlformats.org/spreadsheetml/2006/main" count="349" uniqueCount="73">
  <si>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</si>
  <si>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</si>
  <si>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</si>
  <si>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</si>
  <si>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</si>
  <si>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</si>
  <si>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</si>
  <si>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</si>
  <si>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</si>
  <si>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</si>
  <si>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</si>
  <si>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</si>
  <si>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</si>
  <si>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</si>
  <si>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</si>
  <si>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</si>
  <si>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</si>
  <si>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</si>
  <si>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</si>
  <si>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</si>
  <si>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</si>
  <si>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</si>
  <si>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</si>
  <si>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</si>
  <si>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</si>
  <si>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</si>
  <si>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</si>
  <si>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</si>
  <si>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</si>
  <si>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</si>
  <si>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</si>
  <si>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</si>
  <si>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</si>
  <si>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</si>
  <si>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</si>
  <si>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</si>
  <si>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</si>
  <si>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</si>
  <si>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</si>
  <si>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</si>
  <si>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</si>
  <si>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</si>
  <si>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</si>
  <si>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</si>
  <si>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</si>
  <si>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</si>
  <si>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</si>
  <si>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</si>
  <si>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</si>
  <si>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</si>
  <si>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</si>
  <si>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</si>
  <si>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</si>
  <si>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</si>
  <si>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</si>
  <si>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</si>
  <si>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</si>
  <si>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</si>
  <si>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</si>
  <si>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</si>
  <si>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</si>
  <si>
    <t>Mês: Junho / 2017</t>
  </si>
  <si>
    <t>Mês: Julho / 2017</t>
  </si>
  <si>
    <t xml:space="preserve">CONSULTORIA GERAL - COG </t>
  </si>
  <si>
    <t xml:space="preserve">PRESIDÊNCIA (GAP) - ACOM - ACOM </t>
  </si>
  <si>
    <t>Mês: Agosto / 2017</t>
  </si>
  <si>
    <t xml:space="preserve">VICE PRESIDÊNCIA - GAP/VICE PRESIDÊNCIA </t>
  </si>
  <si>
    <t>Mês: Setembro / 2017</t>
  </si>
  <si>
    <t xml:space="preserve">DIRETORIA DE CONTROLE DE CONTAS DE GOVERNO (DCG) - DCG </t>
  </si>
  <si>
    <t>Mês: Outubro / 2017</t>
  </si>
  <si>
    <t xml:space="preserve">DIRETORIA DE RECURSOS E REEXAMES (DRR) - DRR </t>
  </si>
  <si>
    <t xml:space="preserve">PRESIDÊNCIA (GAP) - ICON - ICON </t>
  </si>
  <si>
    <t xml:space="preserve">SECRETARIA GERAL - SEG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</si>
</sst>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165" fontId="2" fillId="7" borderId="8" xfId="1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indent="2"/>
    </xf>
    <xf numFmtId="164" fontId="0" fillId="0" borderId="0" xfId="0" applyNumberFormat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Outubro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5">
                  <c:v>108</c:v>
                </c:pt>
                <c:pt idx="6">
                  <c:v>163</c:v>
                </c:pt>
                <c:pt idx="7">
                  <c:v>92</c:v>
                </c:pt>
                <c:pt idx="8">
                  <c:v>40</c:v>
                </c:pt>
                <c:pt idx="9">
                  <c:v>48</c:v>
                </c:pt>
                <c:pt idx="12">
                  <c:v>111.95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5">
                  <c:v>98.5</c:v>
                </c:pt>
                <c:pt idx="6">
                  <c:v>221.5</c:v>
                </c:pt>
                <c:pt idx="7">
                  <c:v>95</c:v>
                </c:pt>
                <c:pt idx="8">
                  <c:v>139</c:v>
                </c:pt>
                <c:pt idx="9">
                  <c:v>117.5</c:v>
                </c:pt>
                <c:pt idx="12">
                  <c:v>88.55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42976"/>
        <c:axId val="227442416"/>
      </c:lineChart>
      <c:catAx>
        <c:axId val="22744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7442416"/>
        <c:crosses val="autoZero"/>
        <c:auto val="1"/>
        <c:lblAlgn val="ctr"/>
        <c:lblOffset val="100"/>
        <c:noMultiLvlLbl val="0"/>
      </c:catAx>
      <c:valAx>
        <c:axId val="2274424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274429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Outubro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1">
                  <c:v>106122</c:v>
                </c:pt>
                <c:pt idx="12">
                  <c:v>161192</c:v>
                </c:pt>
                <c:pt idx="13">
                  <c:v>87638</c:v>
                </c:pt>
                <c:pt idx="14">
                  <c:v>96751</c:v>
                </c:pt>
                <c:pt idx="15">
                  <c:v>106490.5</c:v>
                </c:pt>
                <c:pt idx="18">
                  <c:v>92012.084000000003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7445776"/>
        <c:axId val="227446336"/>
        <c:axId val="0"/>
      </c:bar3DChart>
      <c:catAx>
        <c:axId val="22744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27446336"/>
        <c:crosses val="autoZero"/>
        <c:auto val="1"/>
        <c:lblAlgn val="ctr"/>
        <c:lblOffset val="100"/>
        <c:noMultiLvlLbl val="0"/>
      </c:catAx>
      <c:valAx>
        <c:axId val="2274463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74457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opLeftCell="A165" workbookViewId="0">
      <selection activeCell="B161" sqref="B161:M182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" customFormat="1" ht="22.5" customHeight="1" thickBot="1" x14ac:dyDescent="0.3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48"/>
      <c r="L3" s="48"/>
      <c r="M3" s="49"/>
    </row>
    <row r="4" spans="1:13" ht="27.75" customHeight="1" thickBot="1" x14ac:dyDescent="0.3">
      <c r="A4" s="47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x14ac:dyDescent="0.25">
      <c r="A11" s="46" t="s">
        <v>0</v>
      </c>
      <c r="B11" s="48" t="s">
        <v>1</v>
      </c>
      <c r="C11" s="48"/>
      <c r="D11" s="48"/>
      <c r="E11" s="48" t="s">
        <v>2</v>
      </c>
      <c r="F11" s="48"/>
      <c r="G11" s="48"/>
      <c r="H11" s="48" t="s">
        <v>3</v>
      </c>
      <c r="I11" s="48"/>
      <c r="J11" s="48"/>
      <c r="K11" s="48"/>
      <c r="L11" s="48"/>
      <c r="M11" s="49"/>
    </row>
    <row r="12" spans="1:13" ht="27.75" customHeight="1" thickBot="1" x14ac:dyDescent="0.3">
      <c r="A12" s="47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45" t="s">
        <v>46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x14ac:dyDescent="0.25">
      <c r="A27" s="46" t="s">
        <v>0</v>
      </c>
      <c r="B27" s="48" t="s">
        <v>1</v>
      </c>
      <c r="C27" s="48"/>
      <c r="D27" s="48"/>
      <c r="E27" s="48" t="s">
        <v>2</v>
      </c>
      <c r="F27" s="48"/>
      <c r="G27" s="48"/>
      <c r="H27" s="48" t="s">
        <v>3</v>
      </c>
      <c r="I27" s="48"/>
      <c r="J27" s="48"/>
      <c r="K27" s="48"/>
      <c r="L27" s="48"/>
      <c r="M27" s="49"/>
    </row>
    <row r="28" spans="1:13" ht="27.75" customHeight="1" thickBot="1" x14ac:dyDescent="0.3">
      <c r="A28" s="47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45" t="s">
        <v>53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x14ac:dyDescent="0.25">
      <c r="A45" s="46" t="s">
        <v>0</v>
      </c>
      <c r="B45" s="48" t="s">
        <v>1</v>
      </c>
      <c r="C45" s="48"/>
      <c r="D45" s="48"/>
      <c r="E45" s="48" t="s">
        <v>2</v>
      </c>
      <c r="F45" s="48"/>
      <c r="G45" s="48"/>
      <c r="H45" s="48" t="s">
        <v>3</v>
      </c>
      <c r="I45" s="48"/>
      <c r="J45" s="48"/>
      <c r="K45" s="48"/>
      <c r="L45" s="48"/>
      <c r="M45" s="49"/>
    </row>
    <row r="46" spans="1:13" ht="27.75" customHeight="1" thickBot="1" x14ac:dyDescent="0.3">
      <c r="A46" s="47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45" t="s">
        <v>60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x14ac:dyDescent="0.25">
      <c r="A60" s="46" t="s">
        <v>0</v>
      </c>
      <c r="B60" s="48" t="s">
        <v>1</v>
      </c>
      <c r="C60" s="48"/>
      <c r="D60" s="48"/>
      <c r="E60" s="48" t="s">
        <v>2</v>
      </c>
      <c r="F60" s="48"/>
      <c r="G60" s="48"/>
      <c r="H60" s="48" t="s">
        <v>3</v>
      </c>
      <c r="I60" s="48"/>
      <c r="J60" s="48"/>
      <c r="K60" s="48"/>
      <c r="L60" s="48"/>
      <c r="M60" s="49"/>
    </row>
    <row r="61" spans="1:13" ht="27.75" customHeight="1" thickBot="1" x14ac:dyDescent="0.3">
      <c r="A61" s="47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s="3" customFormat="1" ht="22.5" customHeight="1" thickBot="1" x14ac:dyDescent="0.3">
      <c r="A81" s="45" t="s">
        <v>61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x14ac:dyDescent="0.25">
      <c r="A82" s="46" t="s">
        <v>0</v>
      </c>
      <c r="B82" s="48" t="s">
        <v>1</v>
      </c>
      <c r="C82" s="48"/>
      <c r="D82" s="48"/>
      <c r="E82" s="48" t="s">
        <v>2</v>
      </c>
      <c r="F82" s="48"/>
      <c r="G82" s="48"/>
      <c r="H82" s="48" t="s">
        <v>3</v>
      </c>
      <c r="I82" s="48"/>
      <c r="J82" s="48"/>
      <c r="K82" s="48"/>
      <c r="L82" s="48"/>
      <c r="M82" s="49"/>
    </row>
    <row r="83" spans="1:13" ht="27.75" customHeight="1" thickBot="1" x14ac:dyDescent="0.3">
      <c r="A83" s="47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34</v>
      </c>
      <c r="B84" s="35">
        <v>31</v>
      </c>
      <c r="C84" s="34">
        <v>7</v>
      </c>
      <c r="D84" s="2">
        <v>11780</v>
      </c>
      <c r="E84" s="34">
        <v>13.5</v>
      </c>
      <c r="F84" s="29">
        <v>5</v>
      </c>
      <c r="G84" s="2">
        <v>5130</v>
      </c>
      <c r="H84" s="34">
        <v>44.5</v>
      </c>
      <c r="I84" s="31">
        <f>(H84/H$97)*100</f>
        <v>21.54963680387409</v>
      </c>
      <c r="J84" s="34">
        <v>12</v>
      </c>
      <c r="K84" s="31">
        <f>(J84/J$97)*100</f>
        <v>17.910447761194028</v>
      </c>
      <c r="L84" s="33">
        <v>16910</v>
      </c>
      <c r="M84" s="31">
        <f>(L84/L$97)*100</f>
        <v>15.93449049207516</v>
      </c>
    </row>
    <row r="85" spans="1:13" x14ac:dyDescent="0.25">
      <c r="A85" s="37" t="s">
        <v>47</v>
      </c>
      <c r="B85" s="35">
        <v>20</v>
      </c>
      <c r="C85" s="34">
        <v>4</v>
      </c>
      <c r="D85" s="2">
        <v>9120</v>
      </c>
      <c r="E85" s="34">
        <v>3</v>
      </c>
      <c r="F85" s="29">
        <v>2</v>
      </c>
      <c r="G85" s="2">
        <v>2040</v>
      </c>
      <c r="H85" s="34">
        <v>23</v>
      </c>
      <c r="I85" s="31">
        <f t="shared" ref="I85:I96" si="20">(H85/H$97)*100</f>
        <v>11.138014527845035</v>
      </c>
      <c r="J85" s="34">
        <v>6</v>
      </c>
      <c r="K85" s="31">
        <f t="shared" ref="K85:K96" si="21">(J85/J$97)*100</f>
        <v>8.9552238805970141</v>
      </c>
      <c r="L85" s="33">
        <v>11160</v>
      </c>
      <c r="M85" s="31">
        <f t="shared" ref="M85:M96" si="22">(L85/L$97)*100</f>
        <v>10.516198337762198</v>
      </c>
    </row>
    <row r="86" spans="1:13" x14ac:dyDescent="0.25">
      <c r="A86" s="37" t="s">
        <v>35</v>
      </c>
      <c r="B86" s="35">
        <v>10</v>
      </c>
      <c r="C86" s="34">
        <v>2</v>
      </c>
      <c r="D86" s="2">
        <v>4560</v>
      </c>
      <c r="E86" s="34">
        <v>24.5</v>
      </c>
      <c r="F86" s="29">
        <v>10</v>
      </c>
      <c r="G86" s="2">
        <v>13370</v>
      </c>
      <c r="H86" s="34">
        <v>34.5</v>
      </c>
      <c r="I86" s="31">
        <f t="shared" si="20"/>
        <v>16.707021791767556</v>
      </c>
      <c r="J86" s="34">
        <v>12</v>
      </c>
      <c r="K86" s="31">
        <f t="shared" si="21"/>
        <v>17.910447761194028</v>
      </c>
      <c r="L86" s="33">
        <v>17930</v>
      </c>
      <c r="M86" s="31">
        <f t="shared" si="22"/>
        <v>16.895648404666328</v>
      </c>
    </row>
    <row r="87" spans="1:13" x14ac:dyDescent="0.25">
      <c r="A87" s="37" t="s">
        <v>48</v>
      </c>
      <c r="B87" s="35">
        <v>0</v>
      </c>
      <c r="C87" s="34">
        <v>0</v>
      </c>
      <c r="D87" s="2">
        <v>0</v>
      </c>
      <c r="E87" s="34">
        <v>5</v>
      </c>
      <c r="F87" s="29">
        <v>1</v>
      </c>
      <c r="G87" s="2">
        <v>2280</v>
      </c>
      <c r="H87" s="34">
        <v>5</v>
      </c>
      <c r="I87" s="31">
        <f t="shared" si="20"/>
        <v>2.4213075060532687</v>
      </c>
      <c r="J87" s="34">
        <v>1</v>
      </c>
      <c r="K87" s="31">
        <f t="shared" si="21"/>
        <v>1.4925373134328357</v>
      </c>
      <c r="L87" s="33">
        <v>2280</v>
      </c>
      <c r="M87" s="31">
        <f t="shared" si="22"/>
        <v>2.148470628144965</v>
      </c>
    </row>
    <row r="88" spans="1:13" x14ac:dyDescent="0.25">
      <c r="A88" s="37" t="s">
        <v>49</v>
      </c>
      <c r="B88" s="35">
        <v>15</v>
      </c>
      <c r="C88" s="34">
        <v>3</v>
      </c>
      <c r="D88" s="2">
        <v>6840</v>
      </c>
      <c r="E88" s="34">
        <v>0</v>
      </c>
      <c r="F88" s="29">
        <v>0</v>
      </c>
      <c r="G88" s="2">
        <v>0</v>
      </c>
      <c r="H88" s="34">
        <v>15</v>
      </c>
      <c r="I88" s="31">
        <f t="shared" si="20"/>
        <v>7.2639225181598057</v>
      </c>
      <c r="J88" s="34">
        <v>3</v>
      </c>
      <c r="K88" s="31">
        <f t="shared" si="21"/>
        <v>4.4776119402985071</v>
      </c>
      <c r="L88" s="33">
        <v>6840</v>
      </c>
      <c r="M88" s="31">
        <f t="shared" si="22"/>
        <v>6.445411884434896</v>
      </c>
    </row>
    <row r="89" spans="1:13" x14ac:dyDescent="0.25">
      <c r="A89" s="37" t="s">
        <v>36</v>
      </c>
      <c r="B89" s="35">
        <v>32</v>
      </c>
      <c r="C89" s="34">
        <v>8</v>
      </c>
      <c r="D89" s="2">
        <v>14592</v>
      </c>
      <c r="E89" s="34">
        <v>7.5</v>
      </c>
      <c r="F89" s="29">
        <v>5</v>
      </c>
      <c r="G89" s="2">
        <v>4050</v>
      </c>
      <c r="H89" s="34">
        <v>39.5</v>
      </c>
      <c r="I89" s="31">
        <f t="shared" si="20"/>
        <v>19.128329297820823</v>
      </c>
      <c r="J89" s="34">
        <v>13</v>
      </c>
      <c r="K89" s="31">
        <f t="shared" si="21"/>
        <v>19.402985074626866</v>
      </c>
      <c r="L89" s="33">
        <v>18642</v>
      </c>
      <c r="M89" s="31">
        <f t="shared" si="22"/>
        <v>17.566574320122125</v>
      </c>
    </row>
    <row r="90" spans="1:13" x14ac:dyDescent="0.25">
      <c r="A90" s="37" t="s">
        <v>37</v>
      </c>
      <c r="B90" s="35">
        <v>0</v>
      </c>
      <c r="C90" s="34">
        <v>0</v>
      </c>
      <c r="D90" s="2">
        <v>0</v>
      </c>
      <c r="E90" s="34">
        <v>5</v>
      </c>
      <c r="F90" s="29">
        <v>3</v>
      </c>
      <c r="G90" s="2">
        <v>2350</v>
      </c>
      <c r="H90" s="34">
        <v>5</v>
      </c>
      <c r="I90" s="31">
        <f t="shared" si="20"/>
        <v>2.4213075060532687</v>
      </c>
      <c r="J90" s="34">
        <v>3</v>
      </c>
      <c r="K90" s="31">
        <f t="shared" si="21"/>
        <v>4.4776119402985071</v>
      </c>
      <c r="L90" s="33">
        <v>2350</v>
      </c>
      <c r="M90" s="31">
        <f t="shared" si="22"/>
        <v>2.2144324456757314</v>
      </c>
    </row>
    <row r="91" spans="1:13" x14ac:dyDescent="0.25">
      <c r="A91" s="37" t="s">
        <v>50</v>
      </c>
      <c r="B91" s="35">
        <v>0</v>
      </c>
      <c r="C91" s="34">
        <v>0</v>
      </c>
      <c r="D91" s="2">
        <v>0</v>
      </c>
      <c r="E91" s="34">
        <v>18.5</v>
      </c>
      <c r="F91" s="29">
        <v>7</v>
      </c>
      <c r="G91" s="2">
        <v>14555</v>
      </c>
      <c r="H91" s="34">
        <v>18.5</v>
      </c>
      <c r="I91" s="31">
        <f t="shared" si="20"/>
        <v>8.9588377723970947</v>
      </c>
      <c r="J91" s="34">
        <v>7</v>
      </c>
      <c r="K91" s="31">
        <f t="shared" si="21"/>
        <v>10.44776119402985</v>
      </c>
      <c r="L91" s="33">
        <v>14555</v>
      </c>
      <c r="M91" s="31">
        <f t="shared" si="22"/>
        <v>13.715346488004373</v>
      </c>
    </row>
    <row r="92" spans="1:13" x14ac:dyDescent="0.25">
      <c r="A92" s="37" t="s">
        <v>42</v>
      </c>
      <c r="B92" s="35">
        <v>0</v>
      </c>
      <c r="C92" s="34">
        <v>0</v>
      </c>
      <c r="D92" s="2">
        <v>0</v>
      </c>
      <c r="E92" s="34">
        <v>3</v>
      </c>
      <c r="F92" s="29">
        <v>2</v>
      </c>
      <c r="G92" s="2">
        <v>2050</v>
      </c>
      <c r="H92" s="34">
        <v>3</v>
      </c>
      <c r="I92" s="31">
        <f t="shared" si="20"/>
        <v>1.4527845036319613</v>
      </c>
      <c r="J92" s="34">
        <v>2</v>
      </c>
      <c r="K92" s="31">
        <f t="shared" si="21"/>
        <v>2.9850746268656714</v>
      </c>
      <c r="L92" s="33">
        <v>2050</v>
      </c>
      <c r="M92" s="31">
        <f t="shared" si="22"/>
        <v>1.9317389419724469</v>
      </c>
    </row>
    <row r="93" spans="1:13" x14ac:dyDescent="0.25">
      <c r="A93" s="37" t="s">
        <v>57</v>
      </c>
      <c r="B93" s="35">
        <v>0</v>
      </c>
      <c r="C93" s="34">
        <v>0</v>
      </c>
      <c r="D93" s="2">
        <v>0</v>
      </c>
      <c r="E93" s="34">
        <v>8.5</v>
      </c>
      <c r="F93" s="29">
        <v>3</v>
      </c>
      <c r="G93" s="2">
        <v>7155</v>
      </c>
      <c r="H93" s="34">
        <v>8.5</v>
      </c>
      <c r="I93" s="31">
        <f t="shared" si="20"/>
        <v>4.1162227602905572</v>
      </c>
      <c r="J93" s="34">
        <v>3</v>
      </c>
      <c r="K93" s="31">
        <f t="shared" si="21"/>
        <v>4.4776119402985071</v>
      </c>
      <c r="L93" s="33">
        <v>7155</v>
      </c>
      <c r="M93" s="31">
        <f t="shared" si="22"/>
        <v>6.7422400633233446</v>
      </c>
    </row>
    <row r="94" spans="1:13" x14ac:dyDescent="0.25">
      <c r="A94" s="37" t="s">
        <v>44</v>
      </c>
      <c r="B94" s="35">
        <v>0</v>
      </c>
      <c r="C94" s="34">
        <v>0</v>
      </c>
      <c r="D94" s="2">
        <v>0</v>
      </c>
      <c r="E94" s="34">
        <v>4</v>
      </c>
      <c r="F94" s="29">
        <v>2</v>
      </c>
      <c r="G94" s="2">
        <v>3220</v>
      </c>
      <c r="H94" s="34">
        <v>4</v>
      </c>
      <c r="I94" s="31">
        <f t="shared" si="20"/>
        <v>1.937046004842615</v>
      </c>
      <c r="J94" s="34">
        <v>2</v>
      </c>
      <c r="K94" s="31">
        <f t="shared" si="21"/>
        <v>2.9850746268656714</v>
      </c>
      <c r="L94" s="33">
        <v>3220</v>
      </c>
      <c r="M94" s="31">
        <f t="shared" si="22"/>
        <v>3.034243606415258</v>
      </c>
    </row>
    <row r="95" spans="1:13" x14ac:dyDescent="0.25">
      <c r="A95" s="37" t="s">
        <v>45</v>
      </c>
      <c r="B95" s="35">
        <v>0</v>
      </c>
      <c r="C95" s="34">
        <v>0</v>
      </c>
      <c r="D95" s="2">
        <v>0</v>
      </c>
      <c r="E95" s="34">
        <v>1.5</v>
      </c>
      <c r="F95" s="29">
        <v>1</v>
      </c>
      <c r="G95" s="2">
        <v>570</v>
      </c>
      <c r="H95" s="34">
        <v>1.5</v>
      </c>
      <c r="I95" s="31">
        <f t="shared" si="20"/>
        <v>0.72639225181598066</v>
      </c>
      <c r="J95" s="34">
        <v>1</v>
      </c>
      <c r="K95" s="31">
        <f t="shared" si="21"/>
        <v>1.4925373134328357</v>
      </c>
      <c r="L95" s="33">
        <v>570</v>
      </c>
      <c r="M95" s="31">
        <f t="shared" si="22"/>
        <v>0.53711765703624126</v>
      </c>
    </row>
    <row r="96" spans="1:13" ht="15.75" thickBot="1" x14ac:dyDescent="0.3">
      <c r="A96" s="37" t="s">
        <v>54</v>
      </c>
      <c r="B96" s="35">
        <v>0</v>
      </c>
      <c r="C96" s="34">
        <v>0</v>
      </c>
      <c r="D96" s="2">
        <v>0</v>
      </c>
      <c r="E96" s="34">
        <v>4.5</v>
      </c>
      <c r="F96" s="29">
        <v>2</v>
      </c>
      <c r="G96" s="2">
        <v>2460</v>
      </c>
      <c r="H96" s="34">
        <v>4.5</v>
      </c>
      <c r="I96" s="31">
        <f t="shared" si="20"/>
        <v>2.1791767554479415</v>
      </c>
      <c r="J96" s="34">
        <v>2</v>
      </c>
      <c r="K96" s="31">
        <f t="shared" si="21"/>
        <v>2.9850746268656714</v>
      </c>
      <c r="L96" s="33">
        <v>2460</v>
      </c>
      <c r="M96" s="31">
        <f t="shared" si="22"/>
        <v>2.3180867303669359</v>
      </c>
    </row>
    <row r="97" spans="1:13" ht="15.75" thickBot="1" x14ac:dyDescent="0.3">
      <c r="A97" s="8" t="s">
        <v>3</v>
      </c>
      <c r="B97" s="9">
        <f>SUM(B84:B96)</f>
        <v>108</v>
      </c>
      <c r="C97" s="9">
        <f t="shared" ref="C97:M97" si="23">SUM(C84:C96)</f>
        <v>24</v>
      </c>
      <c r="D97" s="30">
        <f t="shared" si="23"/>
        <v>46892</v>
      </c>
      <c r="E97" s="9">
        <f t="shared" si="23"/>
        <v>98.5</v>
      </c>
      <c r="F97" s="9">
        <f t="shared" si="23"/>
        <v>43</v>
      </c>
      <c r="G97" s="30">
        <f t="shared" si="23"/>
        <v>59230</v>
      </c>
      <c r="H97" s="9">
        <f t="shared" si="23"/>
        <v>206.5</v>
      </c>
      <c r="I97" s="32">
        <f t="shared" si="23"/>
        <v>99.999999999999986</v>
      </c>
      <c r="J97" s="9">
        <f t="shared" si="23"/>
        <v>67</v>
      </c>
      <c r="K97" s="32">
        <f t="shared" si="23"/>
        <v>99.999999999999972</v>
      </c>
      <c r="L97" s="30">
        <f t="shared" si="23"/>
        <v>106122</v>
      </c>
      <c r="M97" s="32">
        <f t="shared" si="23"/>
        <v>100</v>
      </c>
    </row>
    <row r="98" spans="1:13" s="3" customFormat="1" ht="22.5" customHeight="1" thickBot="1" x14ac:dyDescent="0.3">
      <c r="A98" s="45" t="s">
        <v>62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x14ac:dyDescent="0.25">
      <c r="A99" s="46" t="s">
        <v>0</v>
      </c>
      <c r="B99" s="48" t="s">
        <v>1</v>
      </c>
      <c r="C99" s="48"/>
      <c r="D99" s="48"/>
      <c r="E99" s="48" t="s">
        <v>2</v>
      </c>
      <c r="F99" s="48"/>
      <c r="G99" s="48"/>
      <c r="H99" s="48" t="s">
        <v>3</v>
      </c>
      <c r="I99" s="48"/>
      <c r="J99" s="48"/>
      <c r="K99" s="48"/>
      <c r="L99" s="48"/>
      <c r="M99" s="49"/>
    </row>
    <row r="100" spans="1:13" ht="27.75" customHeight="1" thickBot="1" x14ac:dyDescent="0.3">
      <c r="A100" s="47"/>
      <c r="B100" s="4" t="s">
        <v>4</v>
      </c>
      <c r="C100" s="4" t="s">
        <v>5</v>
      </c>
      <c r="D100" s="5" t="s">
        <v>6</v>
      </c>
      <c r="E100" s="4" t="s">
        <v>4</v>
      </c>
      <c r="F100" s="4" t="s">
        <v>5</v>
      </c>
      <c r="G100" s="6" t="s">
        <v>6</v>
      </c>
      <c r="H100" s="4" t="s">
        <v>4</v>
      </c>
      <c r="I100" s="4" t="s">
        <v>7</v>
      </c>
      <c r="J100" s="4" t="s">
        <v>5</v>
      </c>
      <c r="K100" s="4" t="s">
        <v>7</v>
      </c>
      <c r="L100" s="6" t="s">
        <v>6</v>
      </c>
      <c r="M100" s="7" t="s">
        <v>7</v>
      </c>
    </row>
    <row r="101" spans="1:13" x14ac:dyDescent="0.25">
      <c r="A101" s="37" t="s">
        <v>63</v>
      </c>
      <c r="B101" s="35">
        <v>0</v>
      </c>
      <c r="C101" s="34">
        <v>0</v>
      </c>
      <c r="D101" s="37">
        <v>0</v>
      </c>
      <c r="E101" s="37">
        <v>5</v>
      </c>
      <c r="F101" s="34">
        <v>2</v>
      </c>
      <c r="G101" s="39">
        <v>1900</v>
      </c>
      <c r="H101" s="34">
        <v>5</v>
      </c>
      <c r="I101" s="31">
        <f>(H101/H$118)*100</f>
        <v>1.3003901170351104</v>
      </c>
      <c r="J101" s="37">
        <v>2</v>
      </c>
      <c r="K101" s="40">
        <f>(J101/J$118)*100</f>
        <v>1.8181818181818181</v>
      </c>
      <c r="L101" s="39">
        <v>1900</v>
      </c>
      <c r="M101" s="31">
        <f>(L101/L$118)*100</f>
        <v>1.1787185468261452</v>
      </c>
    </row>
    <row r="102" spans="1:13" x14ac:dyDescent="0.25">
      <c r="A102" s="37" t="s">
        <v>34</v>
      </c>
      <c r="B102" s="35">
        <v>51</v>
      </c>
      <c r="C102" s="34">
        <v>11</v>
      </c>
      <c r="D102" s="39">
        <v>19380</v>
      </c>
      <c r="E102" s="37">
        <v>22</v>
      </c>
      <c r="F102" s="34">
        <v>6</v>
      </c>
      <c r="G102" s="39">
        <v>10460</v>
      </c>
      <c r="H102" s="34">
        <v>73</v>
      </c>
      <c r="I102" s="31">
        <f t="shared" ref="I102:I117" si="24">(H102/H$118)*100</f>
        <v>18.985695708712612</v>
      </c>
      <c r="J102" s="37">
        <v>17</v>
      </c>
      <c r="K102" s="40">
        <f t="shared" ref="K102:K117" si="25">(J102/J$118)*100</f>
        <v>15.454545454545453</v>
      </c>
      <c r="L102" s="39">
        <v>29840</v>
      </c>
      <c r="M102" s="31">
        <f t="shared" ref="M102:M117" si="26">(L102/L$118)*100</f>
        <v>18.512084966995882</v>
      </c>
    </row>
    <row r="103" spans="1:13" x14ac:dyDescent="0.25">
      <c r="A103" s="37" t="s">
        <v>47</v>
      </c>
      <c r="B103" s="35">
        <v>35</v>
      </c>
      <c r="C103" s="34">
        <v>7</v>
      </c>
      <c r="D103" s="39">
        <v>15960</v>
      </c>
      <c r="E103" s="37">
        <v>0</v>
      </c>
      <c r="F103" s="34">
        <v>0</v>
      </c>
      <c r="G103" s="37">
        <v>0</v>
      </c>
      <c r="H103" s="34">
        <v>35</v>
      </c>
      <c r="I103" s="31">
        <f t="shared" si="24"/>
        <v>9.1027308192457728</v>
      </c>
      <c r="J103" s="37">
        <v>7</v>
      </c>
      <c r="K103" s="40">
        <f t="shared" si="25"/>
        <v>6.3636363636363633</v>
      </c>
      <c r="L103" s="39">
        <v>15960</v>
      </c>
      <c r="M103" s="31">
        <f t="shared" si="26"/>
        <v>9.9012357933396196</v>
      </c>
    </row>
    <row r="104" spans="1:13" x14ac:dyDescent="0.25">
      <c r="A104" s="37" t="s">
        <v>35</v>
      </c>
      <c r="B104" s="35">
        <v>20</v>
      </c>
      <c r="C104" s="34">
        <v>4</v>
      </c>
      <c r="D104" s="39">
        <v>9120</v>
      </c>
      <c r="E104" s="37">
        <v>40.5</v>
      </c>
      <c r="F104" s="34">
        <v>14</v>
      </c>
      <c r="G104" s="39">
        <v>16450</v>
      </c>
      <c r="H104" s="34">
        <v>60.5</v>
      </c>
      <c r="I104" s="31">
        <f t="shared" si="24"/>
        <v>15.734720416124837</v>
      </c>
      <c r="J104" s="37">
        <v>18</v>
      </c>
      <c r="K104" s="40">
        <f t="shared" si="25"/>
        <v>16.363636363636363</v>
      </c>
      <c r="L104" s="39">
        <v>25570</v>
      </c>
      <c r="M104" s="31">
        <f t="shared" si="26"/>
        <v>15.863070127549756</v>
      </c>
    </row>
    <row r="105" spans="1:13" x14ac:dyDescent="0.25">
      <c r="A105" s="37" t="s">
        <v>48</v>
      </c>
      <c r="B105" s="35">
        <v>0</v>
      </c>
      <c r="C105" s="34">
        <v>0</v>
      </c>
      <c r="D105" s="37">
        <v>0</v>
      </c>
      <c r="E105" s="37">
        <v>6</v>
      </c>
      <c r="F105" s="34">
        <v>2</v>
      </c>
      <c r="G105" s="39">
        <v>2960</v>
      </c>
      <c r="H105" s="34">
        <v>6</v>
      </c>
      <c r="I105" s="31">
        <f t="shared" si="24"/>
        <v>1.5604681404421328</v>
      </c>
      <c r="J105" s="37">
        <v>2</v>
      </c>
      <c r="K105" s="40">
        <f t="shared" si="25"/>
        <v>1.8181818181818181</v>
      </c>
      <c r="L105" s="39">
        <v>2960</v>
      </c>
      <c r="M105" s="31">
        <f t="shared" si="26"/>
        <v>1.8363194203186262</v>
      </c>
    </row>
    <row r="106" spans="1:13" x14ac:dyDescent="0.25">
      <c r="A106" s="37" t="s">
        <v>40</v>
      </c>
      <c r="B106" s="35">
        <v>10</v>
      </c>
      <c r="C106" s="34">
        <v>2</v>
      </c>
      <c r="D106" s="39">
        <v>4560</v>
      </c>
      <c r="E106" s="37">
        <v>0</v>
      </c>
      <c r="F106" s="34">
        <v>0</v>
      </c>
      <c r="G106" s="37">
        <v>0</v>
      </c>
      <c r="H106" s="34">
        <v>10</v>
      </c>
      <c r="I106" s="31">
        <f t="shared" si="24"/>
        <v>2.6007802340702209</v>
      </c>
      <c r="J106" s="37">
        <v>2</v>
      </c>
      <c r="K106" s="40">
        <f t="shared" si="25"/>
        <v>1.8181818181818181</v>
      </c>
      <c r="L106" s="39">
        <v>4560</v>
      </c>
      <c r="M106" s="31">
        <f t="shared" si="26"/>
        <v>2.8289245123827484</v>
      </c>
    </row>
    <row r="107" spans="1:13" x14ac:dyDescent="0.25">
      <c r="A107" s="37" t="s">
        <v>49</v>
      </c>
      <c r="B107" s="35">
        <v>15</v>
      </c>
      <c r="C107" s="34">
        <v>3</v>
      </c>
      <c r="D107" s="39">
        <v>6840</v>
      </c>
      <c r="E107" s="37">
        <v>16.5</v>
      </c>
      <c r="F107" s="34">
        <v>5</v>
      </c>
      <c r="G107" s="39">
        <v>6270</v>
      </c>
      <c r="H107" s="34">
        <v>31.5</v>
      </c>
      <c r="I107" s="31">
        <f t="shared" si="24"/>
        <v>8.1924577373211953</v>
      </c>
      <c r="J107" s="37">
        <v>8</v>
      </c>
      <c r="K107" s="40">
        <f t="shared" si="25"/>
        <v>7.2727272727272725</v>
      </c>
      <c r="L107" s="39">
        <v>13110</v>
      </c>
      <c r="M107" s="31">
        <f t="shared" si="26"/>
        <v>8.1331579731004027</v>
      </c>
    </row>
    <row r="108" spans="1:13" x14ac:dyDescent="0.25">
      <c r="A108" s="37" t="s">
        <v>36</v>
      </c>
      <c r="B108" s="35">
        <v>32</v>
      </c>
      <c r="C108" s="34">
        <v>8</v>
      </c>
      <c r="D108" s="39">
        <v>14592</v>
      </c>
      <c r="E108" s="37">
        <v>27.5</v>
      </c>
      <c r="F108" s="34">
        <v>10</v>
      </c>
      <c r="G108" s="39">
        <v>10450</v>
      </c>
      <c r="H108" s="34">
        <v>59.5</v>
      </c>
      <c r="I108" s="31">
        <f t="shared" si="24"/>
        <v>15.474642392717817</v>
      </c>
      <c r="J108" s="37">
        <v>18</v>
      </c>
      <c r="K108" s="40">
        <f t="shared" si="25"/>
        <v>16.363636363636363</v>
      </c>
      <c r="L108" s="39">
        <v>25042</v>
      </c>
      <c r="M108" s="31">
        <f t="shared" si="26"/>
        <v>15.535510447168594</v>
      </c>
    </row>
    <row r="109" spans="1:13" x14ac:dyDescent="0.25">
      <c r="A109" s="37" t="s">
        <v>41</v>
      </c>
      <c r="B109" s="35">
        <v>0</v>
      </c>
      <c r="C109" s="34">
        <v>0</v>
      </c>
      <c r="D109" s="37">
        <v>0</v>
      </c>
      <c r="E109" s="37">
        <v>1</v>
      </c>
      <c r="F109" s="34">
        <v>1</v>
      </c>
      <c r="G109" s="37">
        <v>680</v>
      </c>
      <c r="H109" s="34">
        <v>1</v>
      </c>
      <c r="I109" s="31">
        <f t="shared" si="24"/>
        <v>0.26007802340702213</v>
      </c>
      <c r="J109" s="37">
        <v>1</v>
      </c>
      <c r="K109" s="40">
        <f t="shared" si="25"/>
        <v>0.90909090909090906</v>
      </c>
      <c r="L109" s="37">
        <v>680</v>
      </c>
      <c r="M109" s="31">
        <f t="shared" si="26"/>
        <v>0.42185716412725194</v>
      </c>
    </row>
    <row r="110" spans="1:13" x14ac:dyDescent="0.25">
      <c r="A110" s="37" t="s">
        <v>37</v>
      </c>
      <c r="B110" s="35">
        <v>0</v>
      </c>
      <c r="C110" s="34">
        <v>0</v>
      </c>
      <c r="D110" s="37">
        <v>0</v>
      </c>
      <c r="E110" s="37">
        <v>3.5</v>
      </c>
      <c r="F110" s="34">
        <v>2</v>
      </c>
      <c r="G110" s="39">
        <v>1330</v>
      </c>
      <c r="H110" s="34">
        <v>3.5</v>
      </c>
      <c r="I110" s="31">
        <f t="shared" si="24"/>
        <v>0.91027308192457734</v>
      </c>
      <c r="J110" s="37">
        <v>2</v>
      </c>
      <c r="K110" s="40">
        <f t="shared" si="25"/>
        <v>1.8181818181818181</v>
      </c>
      <c r="L110" s="39">
        <v>1330</v>
      </c>
      <c r="M110" s="31">
        <f t="shared" si="26"/>
        <v>0.82510298277830163</v>
      </c>
    </row>
    <row r="111" spans="1:13" x14ac:dyDescent="0.25">
      <c r="A111" s="37" t="s">
        <v>55</v>
      </c>
      <c r="B111" s="35">
        <v>0</v>
      </c>
      <c r="C111" s="34">
        <v>0</v>
      </c>
      <c r="D111" s="37">
        <v>0</v>
      </c>
      <c r="E111" s="37">
        <v>3</v>
      </c>
      <c r="F111" s="34">
        <v>1</v>
      </c>
      <c r="G111" s="39">
        <v>2040</v>
      </c>
      <c r="H111" s="34">
        <v>3</v>
      </c>
      <c r="I111" s="31">
        <f t="shared" si="24"/>
        <v>0.78023407022106639</v>
      </c>
      <c r="J111" s="37">
        <v>1</v>
      </c>
      <c r="K111" s="40">
        <f t="shared" si="25"/>
        <v>0.90909090909090906</v>
      </c>
      <c r="L111" s="39">
        <v>2040</v>
      </c>
      <c r="M111" s="31">
        <f t="shared" si="26"/>
        <v>1.2655714923817558</v>
      </c>
    </row>
    <row r="112" spans="1:13" x14ac:dyDescent="0.25">
      <c r="A112" s="37" t="s">
        <v>50</v>
      </c>
      <c r="B112" s="35">
        <v>0</v>
      </c>
      <c r="C112" s="34">
        <v>0</v>
      </c>
      <c r="D112" s="37">
        <v>0</v>
      </c>
      <c r="E112" s="37">
        <v>3</v>
      </c>
      <c r="F112" s="34">
        <v>3</v>
      </c>
      <c r="G112" s="39">
        <v>1320</v>
      </c>
      <c r="H112" s="34">
        <v>3</v>
      </c>
      <c r="I112" s="31">
        <f t="shared" si="24"/>
        <v>0.78023407022106639</v>
      </c>
      <c r="J112" s="37">
        <v>3</v>
      </c>
      <c r="K112" s="40">
        <f t="shared" si="25"/>
        <v>2.7272727272727271</v>
      </c>
      <c r="L112" s="39">
        <v>1320</v>
      </c>
      <c r="M112" s="31">
        <f t="shared" si="26"/>
        <v>0.81889920095290081</v>
      </c>
    </row>
    <row r="113" spans="1:13" x14ac:dyDescent="0.25">
      <c r="A113" s="37" t="s">
        <v>42</v>
      </c>
      <c r="B113" s="35">
        <v>0</v>
      </c>
      <c r="C113" s="34">
        <v>0</v>
      </c>
      <c r="D113" s="37">
        <v>0</v>
      </c>
      <c r="E113" s="37">
        <v>16</v>
      </c>
      <c r="F113" s="34">
        <v>5</v>
      </c>
      <c r="G113" s="39">
        <v>7430</v>
      </c>
      <c r="H113" s="34">
        <v>16</v>
      </c>
      <c r="I113" s="31">
        <f t="shared" si="24"/>
        <v>4.1612483745123541</v>
      </c>
      <c r="J113" s="37">
        <v>5</v>
      </c>
      <c r="K113" s="40">
        <f t="shared" si="25"/>
        <v>4.5454545454545459</v>
      </c>
      <c r="L113" s="39">
        <v>7430</v>
      </c>
      <c r="M113" s="31">
        <f t="shared" si="26"/>
        <v>4.6094098962727674</v>
      </c>
    </row>
    <row r="114" spans="1:13" x14ac:dyDescent="0.25">
      <c r="A114" s="37" t="s">
        <v>44</v>
      </c>
      <c r="B114" s="35">
        <v>0</v>
      </c>
      <c r="C114" s="34">
        <v>0</v>
      </c>
      <c r="D114" s="37">
        <v>0</v>
      </c>
      <c r="E114" s="37">
        <v>2.5</v>
      </c>
      <c r="F114" s="34">
        <v>1</v>
      </c>
      <c r="G114" s="37">
        <v>950</v>
      </c>
      <c r="H114" s="34">
        <v>2.5</v>
      </c>
      <c r="I114" s="31">
        <f t="shared" si="24"/>
        <v>0.65019505851755521</v>
      </c>
      <c r="J114" s="37">
        <v>1</v>
      </c>
      <c r="K114" s="40">
        <f t="shared" si="25"/>
        <v>0.90909090909090906</v>
      </c>
      <c r="L114" s="37">
        <v>950</v>
      </c>
      <c r="M114" s="31">
        <f t="shared" si="26"/>
        <v>0.58935927341307259</v>
      </c>
    </row>
    <row r="115" spans="1:13" x14ac:dyDescent="0.25">
      <c r="A115" s="37" t="s">
        <v>45</v>
      </c>
      <c r="B115" s="35">
        <v>0</v>
      </c>
      <c r="C115" s="34">
        <v>0</v>
      </c>
      <c r="D115" s="37">
        <v>0</v>
      </c>
      <c r="E115" s="37">
        <v>16.5</v>
      </c>
      <c r="F115" s="34">
        <v>6</v>
      </c>
      <c r="G115" s="39">
        <v>6270</v>
      </c>
      <c r="H115" s="34">
        <v>16.5</v>
      </c>
      <c r="I115" s="31">
        <f t="shared" si="24"/>
        <v>4.2912873862158651</v>
      </c>
      <c r="J115" s="37">
        <v>6</v>
      </c>
      <c r="K115" s="40">
        <f t="shared" si="25"/>
        <v>5.4545454545454541</v>
      </c>
      <c r="L115" s="39">
        <v>6270</v>
      </c>
      <c r="M115" s="31">
        <f t="shared" si="26"/>
        <v>3.8897712045262796</v>
      </c>
    </row>
    <row r="116" spans="1:13" x14ac:dyDescent="0.25">
      <c r="A116" s="37" t="s">
        <v>64</v>
      </c>
      <c r="B116" s="35">
        <v>0</v>
      </c>
      <c r="C116" s="34">
        <v>0</v>
      </c>
      <c r="D116" s="37">
        <v>0</v>
      </c>
      <c r="E116" s="37">
        <v>24</v>
      </c>
      <c r="F116" s="34">
        <v>7</v>
      </c>
      <c r="G116" s="39">
        <v>9120</v>
      </c>
      <c r="H116" s="34">
        <v>24</v>
      </c>
      <c r="I116" s="31">
        <f t="shared" si="24"/>
        <v>6.2418725617685311</v>
      </c>
      <c r="J116" s="37">
        <v>7</v>
      </c>
      <c r="K116" s="40">
        <f t="shared" si="25"/>
        <v>6.3636363636363633</v>
      </c>
      <c r="L116" s="39">
        <v>9120</v>
      </c>
      <c r="M116" s="31">
        <f t="shared" si="26"/>
        <v>5.6578490247654969</v>
      </c>
    </row>
    <row r="117" spans="1:13" ht="15.75" thickBot="1" x14ac:dyDescent="0.3">
      <c r="A117" s="37" t="s">
        <v>54</v>
      </c>
      <c r="B117" s="35">
        <v>0</v>
      </c>
      <c r="C117" s="34">
        <v>0</v>
      </c>
      <c r="D117" s="37">
        <v>0</v>
      </c>
      <c r="E117" s="37">
        <v>34.5</v>
      </c>
      <c r="F117" s="34">
        <v>10</v>
      </c>
      <c r="G117" s="39">
        <v>13110</v>
      </c>
      <c r="H117" s="34">
        <v>34.5</v>
      </c>
      <c r="I117" s="31">
        <f t="shared" si="24"/>
        <v>8.9726918075422635</v>
      </c>
      <c r="J117" s="37">
        <v>10</v>
      </c>
      <c r="K117" s="40">
        <f t="shared" si="25"/>
        <v>9.0909090909090917</v>
      </c>
      <c r="L117" s="39">
        <v>13110</v>
      </c>
      <c r="M117" s="31">
        <f t="shared" si="26"/>
        <v>8.1331579731004027</v>
      </c>
    </row>
    <row r="118" spans="1:13" ht="15.75" thickBot="1" x14ac:dyDescent="0.3">
      <c r="A118" s="8" t="s">
        <v>3</v>
      </c>
      <c r="B118" s="9">
        <f>SUM(B101:B117)</f>
        <v>163</v>
      </c>
      <c r="C118" s="9">
        <f t="shared" ref="C118:M118" si="27">SUM(C101:C117)</f>
        <v>35</v>
      </c>
      <c r="D118" s="30">
        <f t="shared" si="27"/>
        <v>70452</v>
      </c>
      <c r="E118" s="9">
        <f t="shared" si="27"/>
        <v>221.5</v>
      </c>
      <c r="F118" s="9">
        <f t="shared" si="27"/>
        <v>75</v>
      </c>
      <c r="G118" s="30">
        <f t="shared" si="27"/>
        <v>90740</v>
      </c>
      <c r="H118" s="9">
        <f t="shared" si="27"/>
        <v>384.5</v>
      </c>
      <c r="I118" s="38">
        <f t="shared" si="27"/>
        <v>100</v>
      </c>
      <c r="J118" s="9">
        <f t="shared" si="27"/>
        <v>110</v>
      </c>
      <c r="K118" s="41">
        <f t="shared" si="27"/>
        <v>100</v>
      </c>
      <c r="L118" s="30">
        <f t="shared" si="27"/>
        <v>161192</v>
      </c>
      <c r="M118" s="38">
        <f t="shared" si="27"/>
        <v>100</v>
      </c>
    </row>
    <row r="119" spans="1:13" s="3" customFormat="1" ht="22.5" customHeight="1" thickBot="1" x14ac:dyDescent="0.3">
      <c r="A119" s="45" t="s">
        <v>65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x14ac:dyDescent="0.25">
      <c r="A120" s="46" t="s">
        <v>0</v>
      </c>
      <c r="B120" s="48" t="s">
        <v>1</v>
      </c>
      <c r="C120" s="48"/>
      <c r="D120" s="48"/>
      <c r="E120" s="48" t="s">
        <v>2</v>
      </c>
      <c r="F120" s="48"/>
      <c r="G120" s="48"/>
      <c r="H120" s="48" t="s">
        <v>3</v>
      </c>
      <c r="I120" s="48"/>
      <c r="J120" s="48"/>
      <c r="K120" s="48"/>
      <c r="L120" s="48"/>
      <c r="M120" s="49"/>
    </row>
    <row r="121" spans="1:13" ht="27.75" customHeight="1" thickBot="1" x14ac:dyDescent="0.3">
      <c r="A121" s="47"/>
      <c r="B121" s="4" t="s">
        <v>4</v>
      </c>
      <c r="C121" s="4" t="s">
        <v>5</v>
      </c>
      <c r="D121" s="5" t="s">
        <v>6</v>
      </c>
      <c r="E121" s="4" t="s">
        <v>4</v>
      </c>
      <c r="F121" s="4" t="s">
        <v>5</v>
      </c>
      <c r="G121" s="6" t="s">
        <v>6</v>
      </c>
      <c r="H121" s="4" t="s">
        <v>4</v>
      </c>
      <c r="I121" s="4" t="s">
        <v>7</v>
      </c>
      <c r="J121" s="4" t="s">
        <v>5</v>
      </c>
      <c r="K121" s="4" t="s">
        <v>7</v>
      </c>
      <c r="L121" s="6" t="s">
        <v>6</v>
      </c>
      <c r="M121" s="7" t="s">
        <v>7</v>
      </c>
    </row>
    <row r="122" spans="1:13" x14ac:dyDescent="0.25">
      <c r="A122" s="37" t="s">
        <v>34</v>
      </c>
      <c r="B122" s="35">
        <v>24</v>
      </c>
      <c r="C122" s="34">
        <v>5</v>
      </c>
      <c r="D122" s="33">
        <v>9120</v>
      </c>
      <c r="E122" s="42">
        <v>4.5</v>
      </c>
      <c r="F122" s="34">
        <v>2</v>
      </c>
      <c r="G122" s="39">
        <v>1710</v>
      </c>
      <c r="H122" s="34">
        <v>28.5</v>
      </c>
      <c r="I122" s="31">
        <f>(H122/H$138)*100</f>
        <v>15.240641711229946</v>
      </c>
      <c r="J122" s="42">
        <v>7</v>
      </c>
      <c r="K122" s="43">
        <f>(J122/J$138)*100</f>
        <v>11.666666666666666</v>
      </c>
      <c r="L122" s="39">
        <v>10830</v>
      </c>
      <c r="M122" s="31">
        <f>(L122/L$138)*100</f>
        <v>12.357653072867935</v>
      </c>
    </row>
    <row r="123" spans="1:13" x14ac:dyDescent="0.25">
      <c r="A123" s="37" t="s">
        <v>47</v>
      </c>
      <c r="B123" s="35">
        <v>23</v>
      </c>
      <c r="C123" s="34">
        <v>5</v>
      </c>
      <c r="D123" s="33">
        <v>10488</v>
      </c>
      <c r="E123" s="42">
        <v>0</v>
      </c>
      <c r="F123" s="34">
        <v>0</v>
      </c>
      <c r="G123" s="39">
        <v>0</v>
      </c>
      <c r="H123" s="34">
        <v>23</v>
      </c>
      <c r="I123" s="31">
        <f t="shared" ref="I123:I137" si="28">(H123/H$138)*100</f>
        <v>12.299465240641712</v>
      </c>
      <c r="J123" s="42">
        <v>5</v>
      </c>
      <c r="K123" s="43">
        <f t="shared" ref="K123:K137" si="29">(J123/J$138)*100</f>
        <v>8.3333333333333321</v>
      </c>
      <c r="L123" s="39">
        <v>10488</v>
      </c>
      <c r="M123" s="31">
        <f t="shared" ref="M123:M137" si="30">(L123/L$138)*100</f>
        <v>11.96741139688263</v>
      </c>
    </row>
    <row r="124" spans="1:13" x14ac:dyDescent="0.25">
      <c r="A124" s="37" t="s">
        <v>35</v>
      </c>
      <c r="B124" s="35">
        <v>0</v>
      </c>
      <c r="C124" s="34">
        <v>0</v>
      </c>
      <c r="D124" s="33">
        <v>0</v>
      </c>
      <c r="E124" s="42">
        <v>13</v>
      </c>
      <c r="F124" s="34">
        <v>6</v>
      </c>
      <c r="G124" s="39">
        <v>5690</v>
      </c>
      <c r="H124" s="34">
        <v>13</v>
      </c>
      <c r="I124" s="31">
        <f t="shared" si="28"/>
        <v>6.9518716577540109</v>
      </c>
      <c r="J124" s="42">
        <v>6</v>
      </c>
      <c r="K124" s="43">
        <f t="shared" si="29"/>
        <v>10</v>
      </c>
      <c r="L124" s="39">
        <v>5690</v>
      </c>
      <c r="M124" s="31">
        <f t="shared" si="30"/>
        <v>6.4926173577671786</v>
      </c>
    </row>
    <row r="125" spans="1:13" x14ac:dyDescent="0.25">
      <c r="A125" s="37" t="s">
        <v>40</v>
      </c>
      <c r="B125" s="35">
        <v>20</v>
      </c>
      <c r="C125" s="34">
        <v>4</v>
      </c>
      <c r="D125" s="33">
        <v>9120</v>
      </c>
      <c r="E125" s="42">
        <v>0</v>
      </c>
      <c r="F125" s="34">
        <v>0</v>
      </c>
      <c r="G125" s="39">
        <v>0</v>
      </c>
      <c r="H125" s="34">
        <v>20</v>
      </c>
      <c r="I125" s="31">
        <f t="shared" si="28"/>
        <v>10.695187165775401</v>
      </c>
      <c r="J125" s="42">
        <v>4</v>
      </c>
      <c r="K125" s="43">
        <f t="shared" si="29"/>
        <v>6.666666666666667</v>
      </c>
      <c r="L125" s="39">
        <v>9120</v>
      </c>
      <c r="M125" s="31">
        <f t="shared" si="30"/>
        <v>10.406444692941417</v>
      </c>
    </row>
    <row r="126" spans="1:13" x14ac:dyDescent="0.25">
      <c r="A126" s="37" t="s">
        <v>49</v>
      </c>
      <c r="B126" s="35">
        <v>0</v>
      </c>
      <c r="C126" s="34">
        <v>0</v>
      </c>
      <c r="D126" s="33">
        <v>0</v>
      </c>
      <c r="E126" s="42">
        <v>2.5</v>
      </c>
      <c r="F126" s="34">
        <v>1</v>
      </c>
      <c r="G126" s="39">
        <v>950</v>
      </c>
      <c r="H126" s="34">
        <v>2.5</v>
      </c>
      <c r="I126" s="31">
        <f t="shared" si="28"/>
        <v>1.3368983957219251</v>
      </c>
      <c r="J126" s="42">
        <v>1</v>
      </c>
      <c r="K126" s="43">
        <f t="shared" si="29"/>
        <v>1.6666666666666667</v>
      </c>
      <c r="L126" s="39">
        <v>950</v>
      </c>
      <c r="M126" s="31">
        <f t="shared" si="30"/>
        <v>1.0840046555147311</v>
      </c>
    </row>
    <row r="127" spans="1:13" x14ac:dyDescent="0.25">
      <c r="A127" s="37" t="s">
        <v>36</v>
      </c>
      <c r="B127" s="35">
        <v>22</v>
      </c>
      <c r="C127" s="34">
        <v>6</v>
      </c>
      <c r="D127" s="33">
        <v>10032</v>
      </c>
      <c r="E127" s="42">
        <v>17.5</v>
      </c>
      <c r="F127" s="34">
        <v>6</v>
      </c>
      <c r="G127" s="39">
        <v>9050</v>
      </c>
      <c r="H127" s="34">
        <v>39.5</v>
      </c>
      <c r="I127" s="31">
        <f t="shared" si="28"/>
        <v>21.122994652406419</v>
      </c>
      <c r="J127" s="42">
        <v>12</v>
      </c>
      <c r="K127" s="43">
        <f t="shared" si="29"/>
        <v>20</v>
      </c>
      <c r="L127" s="39">
        <v>19082</v>
      </c>
      <c r="M127" s="31">
        <f t="shared" si="30"/>
        <v>21.773659827928523</v>
      </c>
    </row>
    <row r="128" spans="1:13" x14ac:dyDescent="0.25">
      <c r="A128" s="37" t="s">
        <v>41</v>
      </c>
      <c r="B128" s="35">
        <v>3</v>
      </c>
      <c r="C128" s="34">
        <v>1</v>
      </c>
      <c r="D128" s="33">
        <v>1368</v>
      </c>
      <c r="E128" s="42">
        <v>3</v>
      </c>
      <c r="F128" s="34">
        <v>1</v>
      </c>
      <c r="G128" s="39">
        <v>2040</v>
      </c>
      <c r="H128" s="34">
        <v>6</v>
      </c>
      <c r="I128" s="31">
        <f t="shared" si="28"/>
        <v>3.2085561497326207</v>
      </c>
      <c r="J128" s="42">
        <v>2</v>
      </c>
      <c r="K128" s="43">
        <f t="shared" si="29"/>
        <v>3.3333333333333335</v>
      </c>
      <c r="L128" s="39">
        <v>3408</v>
      </c>
      <c r="M128" s="31">
        <f t="shared" si="30"/>
        <v>3.8887240694675826</v>
      </c>
    </row>
    <row r="129" spans="1:13" x14ac:dyDescent="0.25">
      <c r="A129" s="37" t="s">
        <v>37</v>
      </c>
      <c r="B129" s="35">
        <v>0</v>
      </c>
      <c r="C129" s="34">
        <v>0</v>
      </c>
      <c r="D129" s="33">
        <v>0</v>
      </c>
      <c r="E129" s="42">
        <v>20</v>
      </c>
      <c r="F129" s="34">
        <v>8</v>
      </c>
      <c r="G129" s="39">
        <v>11950</v>
      </c>
      <c r="H129" s="34">
        <v>20</v>
      </c>
      <c r="I129" s="31">
        <f t="shared" si="28"/>
        <v>10.695187165775401</v>
      </c>
      <c r="J129" s="42">
        <v>8</v>
      </c>
      <c r="K129" s="43">
        <f t="shared" si="29"/>
        <v>13.333333333333334</v>
      </c>
      <c r="L129" s="39">
        <v>11950</v>
      </c>
      <c r="M129" s="31">
        <f t="shared" si="30"/>
        <v>13.635637508843196</v>
      </c>
    </row>
    <row r="130" spans="1:13" x14ac:dyDescent="0.25">
      <c r="A130" s="37" t="s">
        <v>50</v>
      </c>
      <c r="B130" s="35">
        <v>0</v>
      </c>
      <c r="C130" s="34">
        <v>0</v>
      </c>
      <c r="D130" s="33">
        <v>0</v>
      </c>
      <c r="E130" s="42">
        <v>6</v>
      </c>
      <c r="F130" s="34">
        <v>3</v>
      </c>
      <c r="G130" s="39">
        <v>2640</v>
      </c>
      <c r="H130" s="34">
        <v>6</v>
      </c>
      <c r="I130" s="31">
        <f t="shared" si="28"/>
        <v>3.2085561497326207</v>
      </c>
      <c r="J130" s="42">
        <v>3</v>
      </c>
      <c r="K130" s="43">
        <f t="shared" si="29"/>
        <v>5</v>
      </c>
      <c r="L130" s="39">
        <v>2640</v>
      </c>
      <c r="M130" s="31">
        <f t="shared" si="30"/>
        <v>3.0123918847988316</v>
      </c>
    </row>
    <row r="131" spans="1:13" x14ac:dyDescent="0.25">
      <c r="A131" s="37" t="s">
        <v>42</v>
      </c>
      <c r="B131" s="35">
        <v>0</v>
      </c>
      <c r="C131" s="34">
        <v>0</v>
      </c>
      <c r="D131" s="33">
        <v>0</v>
      </c>
      <c r="E131" s="42">
        <v>2</v>
      </c>
      <c r="F131" s="34">
        <v>1</v>
      </c>
      <c r="G131" s="39">
        <v>1860</v>
      </c>
      <c r="H131" s="34">
        <v>2</v>
      </c>
      <c r="I131" s="31">
        <f t="shared" si="28"/>
        <v>1.0695187165775399</v>
      </c>
      <c r="J131" s="42">
        <v>1</v>
      </c>
      <c r="K131" s="43">
        <f t="shared" si="29"/>
        <v>1.6666666666666667</v>
      </c>
      <c r="L131" s="39">
        <v>1860</v>
      </c>
      <c r="M131" s="31">
        <f t="shared" si="30"/>
        <v>2.1223670097446314</v>
      </c>
    </row>
    <row r="132" spans="1:13" x14ac:dyDescent="0.25">
      <c r="A132" s="37" t="s">
        <v>57</v>
      </c>
      <c r="B132" s="35">
        <v>0</v>
      </c>
      <c r="C132" s="34">
        <v>0</v>
      </c>
      <c r="D132" s="33">
        <v>0</v>
      </c>
      <c r="E132" s="42">
        <v>2</v>
      </c>
      <c r="F132" s="34">
        <v>1</v>
      </c>
      <c r="G132" s="39">
        <v>1860</v>
      </c>
      <c r="H132" s="34">
        <v>2</v>
      </c>
      <c r="I132" s="31">
        <f t="shared" si="28"/>
        <v>1.0695187165775399</v>
      </c>
      <c r="J132" s="42">
        <v>1</v>
      </c>
      <c r="K132" s="43">
        <f t="shared" si="29"/>
        <v>1.6666666666666667</v>
      </c>
      <c r="L132" s="39">
        <v>1860</v>
      </c>
      <c r="M132" s="31">
        <f t="shared" si="30"/>
        <v>2.1223670097446314</v>
      </c>
    </row>
    <row r="133" spans="1:13" x14ac:dyDescent="0.25">
      <c r="A133" s="37" t="s">
        <v>44</v>
      </c>
      <c r="B133" s="35">
        <v>0</v>
      </c>
      <c r="C133" s="34">
        <v>0</v>
      </c>
      <c r="D133" s="33">
        <v>0</v>
      </c>
      <c r="E133" s="42">
        <v>2.5</v>
      </c>
      <c r="F133" s="34">
        <v>1</v>
      </c>
      <c r="G133" s="39">
        <v>950</v>
      </c>
      <c r="H133" s="34">
        <v>2.5</v>
      </c>
      <c r="I133" s="31">
        <f t="shared" si="28"/>
        <v>1.3368983957219251</v>
      </c>
      <c r="J133" s="42">
        <v>1</v>
      </c>
      <c r="K133" s="43">
        <f t="shared" si="29"/>
        <v>1.6666666666666667</v>
      </c>
      <c r="L133" s="39">
        <v>950</v>
      </c>
      <c r="M133" s="31">
        <f t="shared" si="30"/>
        <v>1.0840046555147311</v>
      </c>
    </row>
    <row r="134" spans="1:13" x14ac:dyDescent="0.25">
      <c r="A134" s="37" t="s">
        <v>45</v>
      </c>
      <c r="B134" s="35">
        <v>0</v>
      </c>
      <c r="C134" s="34">
        <v>0</v>
      </c>
      <c r="D134" s="33">
        <v>0</v>
      </c>
      <c r="E134" s="42">
        <v>6.5</v>
      </c>
      <c r="F134" s="34">
        <v>3</v>
      </c>
      <c r="G134" s="39">
        <v>2470</v>
      </c>
      <c r="H134" s="34">
        <v>6.5</v>
      </c>
      <c r="I134" s="31">
        <f t="shared" si="28"/>
        <v>3.4759358288770055</v>
      </c>
      <c r="J134" s="42">
        <v>3</v>
      </c>
      <c r="K134" s="43">
        <f t="shared" si="29"/>
        <v>5</v>
      </c>
      <c r="L134" s="39">
        <v>2470</v>
      </c>
      <c r="M134" s="31">
        <f t="shared" si="30"/>
        <v>2.818412104338301</v>
      </c>
    </row>
    <row r="135" spans="1:13" x14ac:dyDescent="0.25">
      <c r="A135" s="37" t="s">
        <v>64</v>
      </c>
      <c r="B135" s="35">
        <v>0</v>
      </c>
      <c r="C135" s="34">
        <v>0</v>
      </c>
      <c r="D135" s="33">
        <v>0</v>
      </c>
      <c r="E135" s="42">
        <v>5.5</v>
      </c>
      <c r="F135" s="34">
        <v>2</v>
      </c>
      <c r="G135" s="39">
        <v>2090</v>
      </c>
      <c r="H135" s="34">
        <v>5.5</v>
      </c>
      <c r="I135" s="31">
        <f t="shared" si="28"/>
        <v>2.9411764705882351</v>
      </c>
      <c r="J135" s="42">
        <v>2</v>
      </c>
      <c r="K135" s="43">
        <f t="shared" si="29"/>
        <v>3.3333333333333335</v>
      </c>
      <c r="L135" s="39">
        <v>2090</v>
      </c>
      <c r="M135" s="31">
        <f t="shared" si="30"/>
        <v>2.3848102421324082</v>
      </c>
    </row>
    <row r="136" spans="1:13" x14ac:dyDescent="0.25">
      <c r="A136" s="37" t="s">
        <v>54</v>
      </c>
      <c r="B136" s="35">
        <v>0</v>
      </c>
      <c r="C136" s="34">
        <v>0</v>
      </c>
      <c r="D136" s="33">
        <v>0</v>
      </c>
      <c r="E136" s="42">
        <v>8.5</v>
      </c>
      <c r="F136" s="34">
        <v>3</v>
      </c>
      <c r="G136" s="39">
        <v>3230</v>
      </c>
      <c r="H136" s="34">
        <v>8.5</v>
      </c>
      <c r="I136" s="31">
        <f t="shared" si="28"/>
        <v>4.5454545454545459</v>
      </c>
      <c r="J136" s="42">
        <v>3</v>
      </c>
      <c r="K136" s="43">
        <f t="shared" si="29"/>
        <v>5</v>
      </c>
      <c r="L136" s="39">
        <v>3230</v>
      </c>
      <c r="M136" s="31">
        <f t="shared" si="30"/>
        <v>3.6856158287500858</v>
      </c>
    </row>
    <row r="137" spans="1:13" ht="15.75" thickBot="1" x14ac:dyDescent="0.3">
      <c r="A137" s="37" t="s">
        <v>66</v>
      </c>
      <c r="B137" s="35">
        <v>0</v>
      </c>
      <c r="C137" s="34">
        <v>0</v>
      </c>
      <c r="D137" s="33">
        <v>0</v>
      </c>
      <c r="E137" s="42">
        <v>1.5</v>
      </c>
      <c r="F137" s="34">
        <v>1</v>
      </c>
      <c r="G137" s="39">
        <v>1020</v>
      </c>
      <c r="H137" s="34">
        <v>1.5</v>
      </c>
      <c r="I137" s="31">
        <f t="shared" si="28"/>
        <v>0.80213903743315518</v>
      </c>
      <c r="J137" s="42">
        <v>1</v>
      </c>
      <c r="K137" s="43">
        <f t="shared" si="29"/>
        <v>1.6666666666666667</v>
      </c>
      <c r="L137" s="39">
        <v>1020</v>
      </c>
      <c r="M137" s="31">
        <f t="shared" si="30"/>
        <v>1.1638786827631848</v>
      </c>
    </row>
    <row r="138" spans="1:13" ht="15.75" thickBot="1" x14ac:dyDescent="0.3">
      <c r="A138" s="8" t="s">
        <v>3</v>
      </c>
      <c r="B138" s="9">
        <f>SUM(B121:B137)</f>
        <v>92</v>
      </c>
      <c r="C138" s="9">
        <f t="shared" ref="C138:M138" si="31">SUM(C121:C137)</f>
        <v>21</v>
      </c>
      <c r="D138" s="30">
        <f t="shared" si="31"/>
        <v>40128</v>
      </c>
      <c r="E138" s="9">
        <f t="shared" si="31"/>
        <v>95</v>
      </c>
      <c r="F138" s="9">
        <f t="shared" si="31"/>
        <v>39</v>
      </c>
      <c r="G138" s="30">
        <f t="shared" si="31"/>
        <v>47510</v>
      </c>
      <c r="H138" s="9">
        <f t="shared" si="31"/>
        <v>187</v>
      </c>
      <c r="I138" s="38">
        <f t="shared" si="31"/>
        <v>99.999999999999986</v>
      </c>
      <c r="J138" s="9">
        <f t="shared" si="31"/>
        <v>60</v>
      </c>
      <c r="K138" s="44">
        <f t="shared" si="31"/>
        <v>100.00000000000001</v>
      </c>
      <c r="L138" s="30">
        <f t="shared" si="31"/>
        <v>87638</v>
      </c>
      <c r="M138" s="38">
        <f t="shared" si="31"/>
        <v>100.00000000000003</v>
      </c>
    </row>
    <row r="139" spans="1:13" s="3" customFormat="1" ht="22.5" customHeight="1" thickBot="1" x14ac:dyDescent="0.3">
      <c r="A139" s="45" t="s">
        <v>67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</row>
    <row r="140" spans="1:13" x14ac:dyDescent="0.25">
      <c r="A140" s="46" t="s">
        <v>0</v>
      </c>
      <c r="B140" s="48" t="s">
        <v>1</v>
      </c>
      <c r="C140" s="48"/>
      <c r="D140" s="48"/>
      <c r="E140" s="48" t="s">
        <v>2</v>
      </c>
      <c r="F140" s="48"/>
      <c r="G140" s="48"/>
      <c r="H140" s="48" t="s">
        <v>3</v>
      </c>
      <c r="I140" s="48"/>
      <c r="J140" s="48"/>
      <c r="K140" s="48"/>
      <c r="L140" s="48"/>
      <c r="M140" s="49"/>
    </row>
    <row r="141" spans="1:13" ht="27.75" customHeight="1" thickBot="1" x14ac:dyDescent="0.3">
      <c r="A141" s="47"/>
      <c r="B141" s="4" t="s">
        <v>4</v>
      </c>
      <c r="C141" s="4" t="s">
        <v>5</v>
      </c>
      <c r="D141" s="5" t="s">
        <v>6</v>
      </c>
      <c r="E141" s="4" t="s">
        <v>4</v>
      </c>
      <c r="F141" s="4" t="s">
        <v>5</v>
      </c>
      <c r="G141" s="6" t="s">
        <v>6</v>
      </c>
      <c r="H141" s="4" t="s">
        <v>4</v>
      </c>
      <c r="I141" s="4" t="s">
        <v>7</v>
      </c>
      <c r="J141" s="4" t="s">
        <v>5</v>
      </c>
      <c r="K141" s="4" t="s">
        <v>7</v>
      </c>
      <c r="L141" s="6" t="s">
        <v>6</v>
      </c>
      <c r="M141" s="7" t="s">
        <v>7</v>
      </c>
    </row>
    <row r="142" spans="1:13" x14ac:dyDescent="0.25">
      <c r="A142" s="37" t="s">
        <v>34</v>
      </c>
      <c r="B142" s="35">
        <v>10</v>
      </c>
      <c r="C142" s="34">
        <v>2</v>
      </c>
      <c r="D142" s="33">
        <v>3800</v>
      </c>
      <c r="E142" s="42">
        <v>14</v>
      </c>
      <c r="F142" s="34">
        <v>7</v>
      </c>
      <c r="G142" s="39">
        <v>5320</v>
      </c>
      <c r="H142" s="34">
        <v>24</v>
      </c>
      <c r="I142" s="31">
        <f>(H142/H$157)*100</f>
        <v>13.407821229050279</v>
      </c>
      <c r="J142" s="42">
        <v>9</v>
      </c>
      <c r="K142" s="31">
        <f>(J142/J$157)*100</f>
        <v>14.0625</v>
      </c>
      <c r="L142" s="39">
        <v>9120</v>
      </c>
      <c r="M142" s="31">
        <f>(L142/L$157)*100</f>
        <v>9.4262591601120391</v>
      </c>
    </row>
    <row r="143" spans="1:13" x14ac:dyDescent="0.25">
      <c r="A143" s="37" t="s">
        <v>47</v>
      </c>
      <c r="B143" s="35">
        <v>20</v>
      </c>
      <c r="C143" s="34">
        <v>4</v>
      </c>
      <c r="D143" s="33">
        <v>9120</v>
      </c>
      <c r="E143" s="42">
        <v>23.5</v>
      </c>
      <c r="F143" s="34">
        <v>8</v>
      </c>
      <c r="G143" s="39">
        <v>12230</v>
      </c>
      <c r="H143" s="34">
        <v>43.5</v>
      </c>
      <c r="I143" s="31">
        <f t="shared" ref="I143:I156" si="32">(H143/H$157)*100</f>
        <v>24.30167597765363</v>
      </c>
      <c r="J143" s="42">
        <v>12</v>
      </c>
      <c r="K143" s="31">
        <f t="shared" ref="K143:K156" si="33">(J143/J$157)*100</f>
        <v>18.75</v>
      </c>
      <c r="L143" s="39">
        <v>21350</v>
      </c>
      <c r="M143" s="31">
        <f t="shared" ref="M143:M156" si="34">(L143/L$157)*100</f>
        <v>22.066955380306148</v>
      </c>
    </row>
    <row r="144" spans="1:13" x14ac:dyDescent="0.25">
      <c r="A144" s="37" t="s">
        <v>35</v>
      </c>
      <c r="B144" s="35">
        <v>0</v>
      </c>
      <c r="C144" s="34">
        <v>0</v>
      </c>
      <c r="D144" s="33">
        <v>0</v>
      </c>
      <c r="E144" s="42">
        <v>19.5</v>
      </c>
      <c r="F144" s="34">
        <v>9</v>
      </c>
      <c r="G144" s="39">
        <v>9068</v>
      </c>
      <c r="H144" s="34">
        <v>19.5</v>
      </c>
      <c r="I144" s="31">
        <f t="shared" si="32"/>
        <v>10.893854748603351</v>
      </c>
      <c r="J144" s="42">
        <v>9</v>
      </c>
      <c r="K144" s="31">
        <f t="shared" si="33"/>
        <v>14.0625</v>
      </c>
      <c r="L144" s="39">
        <v>9068</v>
      </c>
      <c r="M144" s="31">
        <f t="shared" si="34"/>
        <v>9.3725129456026295</v>
      </c>
    </row>
    <row r="145" spans="1:13" x14ac:dyDescent="0.25">
      <c r="A145" s="37" t="s">
        <v>40</v>
      </c>
      <c r="B145" s="35">
        <v>0</v>
      </c>
      <c r="C145" s="34">
        <v>0</v>
      </c>
      <c r="D145" s="33">
        <v>0</v>
      </c>
      <c r="E145" s="42">
        <v>9</v>
      </c>
      <c r="F145" s="34">
        <v>4</v>
      </c>
      <c r="G145" s="39">
        <v>6120</v>
      </c>
      <c r="H145" s="34">
        <v>9</v>
      </c>
      <c r="I145" s="31">
        <f t="shared" si="32"/>
        <v>5.027932960893855</v>
      </c>
      <c r="J145" s="42">
        <v>4</v>
      </c>
      <c r="K145" s="31">
        <f t="shared" si="33"/>
        <v>6.25</v>
      </c>
      <c r="L145" s="39">
        <v>6120</v>
      </c>
      <c r="M145" s="31">
        <f t="shared" si="34"/>
        <v>6.3255160153383425</v>
      </c>
    </row>
    <row r="146" spans="1:13" x14ac:dyDescent="0.25">
      <c r="A146" s="37" t="s">
        <v>68</v>
      </c>
      <c r="B146" s="35">
        <v>0</v>
      </c>
      <c r="C146" s="34">
        <v>0</v>
      </c>
      <c r="D146" s="33">
        <v>0</v>
      </c>
      <c r="E146" s="42">
        <v>2.5</v>
      </c>
      <c r="F146" s="34">
        <v>1</v>
      </c>
      <c r="G146" s="39">
        <v>950</v>
      </c>
      <c r="H146" s="34">
        <v>2.5</v>
      </c>
      <c r="I146" s="31">
        <f t="shared" si="32"/>
        <v>1.3966480446927374</v>
      </c>
      <c r="J146" s="42">
        <v>1</v>
      </c>
      <c r="K146" s="31">
        <f t="shared" si="33"/>
        <v>1.5625</v>
      </c>
      <c r="L146" s="39">
        <v>950</v>
      </c>
      <c r="M146" s="31">
        <f t="shared" si="34"/>
        <v>0.98190199584500415</v>
      </c>
    </row>
    <row r="147" spans="1:13" x14ac:dyDescent="0.25">
      <c r="A147" s="37" t="s">
        <v>36</v>
      </c>
      <c r="B147" s="35">
        <v>10</v>
      </c>
      <c r="C147" s="34">
        <v>2</v>
      </c>
      <c r="D147" s="33">
        <v>4560</v>
      </c>
      <c r="E147" s="42">
        <v>8.5</v>
      </c>
      <c r="F147" s="34">
        <v>4</v>
      </c>
      <c r="G147" s="39">
        <v>3230</v>
      </c>
      <c r="H147" s="34">
        <v>18.5</v>
      </c>
      <c r="I147" s="31">
        <f t="shared" si="32"/>
        <v>10.335195530726256</v>
      </c>
      <c r="J147" s="42">
        <v>6</v>
      </c>
      <c r="K147" s="31">
        <f t="shared" si="33"/>
        <v>9.375</v>
      </c>
      <c r="L147" s="39">
        <v>7790</v>
      </c>
      <c r="M147" s="31">
        <f t="shared" si="34"/>
        <v>8.0515963659290346</v>
      </c>
    </row>
    <row r="148" spans="1:13" x14ac:dyDescent="0.25">
      <c r="A148" s="37" t="s">
        <v>37</v>
      </c>
      <c r="B148" s="35">
        <v>0</v>
      </c>
      <c r="C148" s="34">
        <v>0</v>
      </c>
      <c r="D148" s="33">
        <v>0</v>
      </c>
      <c r="E148" s="42">
        <v>9.5</v>
      </c>
      <c r="F148" s="34">
        <v>4</v>
      </c>
      <c r="G148" s="39">
        <v>5710</v>
      </c>
      <c r="H148" s="34">
        <v>9.5</v>
      </c>
      <c r="I148" s="31">
        <f t="shared" si="32"/>
        <v>5.3072625698324023</v>
      </c>
      <c r="J148" s="42">
        <v>4</v>
      </c>
      <c r="K148" s="31">
        <f t="shared" si="33"/>
        <v>6.25</v>
      </c>
      <c r="L148" s="39">
        <v>5710</v>
      </c>
      <c r="M148" s="31">
        <f t="shared" si="34"/>
        <v>5.9017477855526037</v>
      </c>
    </row>
    <row r="149" spans="1:13" x14ac:dyDescent="0.25">
      <c r="A149" s="37" t="s">
        <v>51</v>
      </c>
      <c r="B149" s="35">
        <v>0</v>
      </c>
      <c r="C149" s="34">
        <v>0</v>
      </c>
      <c r="D149" s="33">
        <v>0</v>
      </c>
      <c r="E149" s="42">
        <v>1</v>
      </c>
      <c r="F149" s="34">
        <v>2</v>
      </c>
      <c r="G149" s="39">
        <v>380</v>
      </c>
      <c r="H149" s="34">
        <v>1</v>
      </c>
      <c r="I149" s="31">
        <f t="shared" si="32"/>
        <v>0.55865921787709494</v>
      </c>
      <c r="J149" s="42">
        <v>2</v>
      </c>
      <c r="K149" s="31">
        <f t="shared" si="33"/>
        <v>3.125</v>
      </c>
      <c r="L149" s="39">
        <v>380</v>
      </c>
      <c r="M149" s="31">
        <f t="shared" si="34"/>
        <v>0.3927607983380017</v>
      </c>
    </row>
    <row r="150" spans="1:13" x14ac:dyDescent="0.25">
      <c r="A150" s="37" t="s">
        <v>42</v>
      </c>
      <c r="B150" s="35">
        <v>0</v>
      </c>
      <c r="C150" s="34">
        <v>0</v>
      </c>
      <c r="D150" s="33">
        <v>0</v>
      </c>
      <c r="E150" s="42">
        <v>1.5</v>
      </c>
      <c r="F150" s="34">
        <v>1</v>
      </c>
      <c r="G150" s="39">
        <v>840</v>
      </c>
      <c r="H150" s="34">
        <v>1.5</v>
      </c>
      <c r="I150" s="31">
        <f t="shared" si="32"/>
        <v>0.83798882681564246</v>
      </c>
      <c r="J150" s="42">
        <v>1</v>
      </c>
      <c r="K150" s="31">
        <f t="shared" si="33"/>
        <v>1.5625</v>
      </c>
      <c r="L150" s="39">
        <v>840</v>
      </c>
      <c r="M150" s="31">
        <f t="shared" si="34"/>
        <v>0.86820808053663534</v>
      </c>
    </row>
    <row r="151" spans="1:13" x14ac:dyDescent="0.25">
      <c r="A151" s="37" t="s">
        <v>56</v>
      </c>
      <c r="B151" s="35">
        <v>0</v>
      </c>
      <c r="C151" s="34">
        <v>0</v>
      </c>
      <c r="D151" s="33">
        <v>0</v>
      </c>
      <c r="E151" s="42">
        <v>1.5</v>
      </c>
      <c r="F151" s="34">
        <v>1</v>
      </c>
      <c r="G151" s="39">
        <v>1020</v>
      </c>
      <c r="H151" s="34">
        <v>1.5</v>
      </c>
      <c r="I151" s="31">
        <f t="shared" si="32"/>
        <v>0.83798882681564246</v>
      </c>
      <c r="J151" s="42">
        <v>1</v>
      </c>
      <c r="K151" s="31">
        <f t="shared" si="33"/>
        <v>1.5625</v>
      </c>
      <c r="L151" s="39">
        <v>1020</v>
      </c>
      <c r="M151" s="31">
        <f t="shared" si="34"/>
        <v>1.0542526692230572</v>
      </c>
    </row>
    <row r="152" spans="1:13" x14ac:dyDescent="0.25">
      <c r="A152" s="37" t="s">
        <v>57</v>
      </c>
      <c r="B152" s="35">
        <v>0</v>
      </c>
      <c r="C152" s="34">
        <v>0</v>
      </c>
      <c r="D152" s="33">
        <v>0</v>
      </c>
      <c r="E152" s="42">
        <v>18</v>
      </c>
      <c r="F152" s="34">
        <v>6</v>
      </c>
      <c r="G152" s="39">
        <v>10915</v>
      </c>
      <c r="H152" s="34">
        <v>18</v>
      </c>
      <c r="I152" s="31">
        <f t="shared" si="32"/>
        <v>10.05586592178771</v>
      </c>
      <c r="J152" s="42">
        <v>6</v>
      </c>
      <c r="K152" s="31">
        <f t="shared" si="33"/>
        <v>9.375</v>
      </c>
      <c r="L152" s="39">
        <v>10915</v>
      </c>
      <c r="M152" s="31">
        <f t="shared" si="34"/>
        <v>11.281537141734969</v>
      </c>
    </row>
    <row r="153" spans="1:13" x14ac:dyDescent="0.25">
      <c r="A153" s="37" t="s">
        <v>44</v>
      </c>
      <c r="B153" s="35">
        <v>0</v>
      </c>
      <c r="C153" s="34">
        <v>0</v>
      </c>
      <c r="D153" s="33">
        <v>0</v>
      </c>
      <c r="E153" s="42">
        <v>7</v>
      </c>
      <c r="F153" s="34">
        <v>1</v>
      </c>
      <c r="G153" s="39">
        <v>9758</v>
      </c>
      <c r="H153" s="34">
        <v>7</v>
      </c>
      <c r="I153" s="31">
        <f t="shared" si="32"/>
        <v>3.9106145251396649</v>
      </c>
      <c r="J153" s="42">
        <v>1</v>
      </c>
      <c r="K153" s="31">
        <f t="shared" si="33"/>
        <v>1.5625</v>
      </c>
      <c r="L153" s="39">
        <v>9758</v>
      </c>
      <c r="M153" s="31">
        <f t="shared" si="34"/>
        <v>10.085683868900579</v>
      </c>
    </row>
    <row r="154" spans="1:13" x14ac:dyDescent="0.25">
      <c r="A154" s="37" t="s">
        <v>45</v>
      </c>
      <c r="B154" s="35">
        <v>0</v>
      </c>
      <c r="C154" s="34">
        <v>0</v>
      </c>
      <c r="D154" s="33">
        <v>0</v>
      </c>
      <c r="E154" s="42">
        <v>10</v>
      </c>
      <c r="F154" s="34">
        <v>4</v>
      </c>
      <c r="G154" s="39">
        <v>5300</v>
      </c>
      <c r="H154" s="34">
        <v>10</v>
      </c>
      <c r="I154" s="31">
        <f t="shared" si="32"/>
        <v>5.5865921787709496</v>
      </c>
      <c r="J154" s="42">
        <v>4</v>
      </c>
      <c r="K154" s="31">
        <f t="shared" si="33"/>
        <v>6.25</v>
      </c>
      <c r="L154" s="39">
        <v>5300</v>
      </c>
      <c r="M154" s="31">
        <f t="shared" si="34"/>
        <v>5.4779795557668649</v>
      </c>
    </row>
    <row r="155" spans="1:13" x14ac:dyDescent="0.25">
      <c r="A155" s="37" t="s">
        <v>58</v>
      </c>
      <c r="B155" s="35">
        <v>0</v>
      </c>
      <c r="C155" s="34">
        <v>0</v>
      </c>
      <c r="D155" s="33">
        <v>0</v>
      </c>
      <c r="E155" s="42">
        <v>6</v>
      </c>
      <c r="F155" s="34">
        <v>2</v>
      </c>
      <c r="G155" s="39">
        <v>4080</v>
      </c>
      <c r="H155" s="34">
        <v>6</v>
      </c>
      <c r="I155" s="31">
        <f t="shared" si="32"/>
        <v>3.3519553072625698</v>
      </c>
      <c r="J155" s="42">
        <v>2</v>
      </c>
      <c r="K155" s="31">
        <f t="shared" si="33"/>
        <v>3.125</v>
      </c>
      <c r="L155" s="39">
        <v>4080</v>
      </c>
      <c r="M155" s="31">
        <f t="shared" si="34"/>
        <v>4.2170106768922286</v>
      </c>
    </row>
    <row r="156" spans="1:13" ht="15.75" thickBot="1" x14ac:dyDescent="0.3">
      <c r="A156" s="37" t="s">
        <v>54</v>
      </c>
      <c r="B156" s="35">
        <v>0</v>
      </c>
      <c r="C156" s="34">
        <v>0</v>
      </c>
      <c r="D156" s="33">
        <v>0</v>
      </c>
      <c r="E156" s="42">
        <v>7.5</v>
      </c>
      <c r="F156" s="34">
        <v>2</v>
      </c>
      <c r="G156" s="39">
        <v>4350</v>
      </c>
      <c r="H156" s="34">
        <v>7.5</v>
      </c>
      <c r="I156" s="31">
        <f t="shared" si="32"/>
        <v>4.1899441340782122</v>
      </c>
      <c r="J156" s="42">
        <v>2</v>
      </c>
      <c r="K156" s="31">
        <f t="shared" si="33"/>
        <v>3.125</v>
      </c>
      <c r="L156" s="39">
        <v>4350</v>
      </c>
      <c r="M156" s="31">
        <f t="shared" si="34"/>
        <v>4.4960775599218614</v>
      </c>
    </row>
    <row r="157" spans="1:13" ht="15.75" thickBot="1" x14ac:dyDescent="0.3">
      <c r="A157" s="8" t="s">
        <v>3</v>
      </c>
      <c r="B157" s="9">
        <f>SUM(B142:B156)</f>
        <v>40</v>
      </c>
      <c r="C157" s="9">
        <f t="shared" ref="C157:M157" si="35">SUM(C142:C156)</f>
        <v>8</v>
      </c>
      <c r="D157" s="30">
        <f t="shared" si="35"/>
        <v>17480</v>
      </c>
      <c r="E157" s="9">
        <f t="shared" si="35"/>
        <v>139</v>
      </c>
      <c r="F157" s="9">
        <f t="shared" si="35"/>
        <v>56</v>
      </c>
      <c r="G157" s="30">
        <f t="shared" si="35"/>
        <v>79271</v>
      </c>
      <c r="H157" s="9">
        <f t="shared" si="35"/>
        <v>179</v>
      </c>
      <c r="I157" s="38">
        <f t="shared" si="35"/>
        <v>100.00000000000001</v>
      </c>
      <c r="J157" s="9">
        <f t="shared" si="35"/>
        <v>64</v>
      </c>
      <c r="K157" s="38">
        <f t="shared" si="35"/>
        <v>100</v>
      </c>
      <c r="L157" s="30">
        <f t="shared" si="35"/>
        <v>96751</v>
      </c>
      <c r="M157" s="38">
        <f t="shared" si="35"/>
        <v>100</v>
      </c>
    </row>
    <row r="158" spans="1:13" s="3" customFormat="1" ht="22.5" customHeight="1" thickBot="1" x14ac:dyDescent="0.3">
      <c r="A158" s="45" t="s">
        <v>69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3" x14ac:dyDescent="0.25">
      <c r="A159" s="46" t="s">
        <v>0</v>
      </c>
      <c r="B159" s="48" t="s">
        <v>1</v>
      </c>
      <c r="C159" s="48"/>
      <c r="D159" s="48"/>
      <c r="E159" s="48" t="s">
        <v>2</v>
      </c>
      <c r="F159" s="48"/>
      <c r="G159" s="48"/>
      <c r="H159" s="48" t="s">
        <v>3</v>
      </c>
      <c r="I159" s="48"/>
      <c r="J159" s="48"/>
      <c r="K159" s="48"/>
      <c r="L159" s="48"/>
      <c r="M159" s="49"/>
    </row>
    <row r="160" spans="1:13" ht="27.75" customHeight="1" thickBot="1" x14ac:dyDescent="0.3">
      <c r="A160" s="47"/>
      <c r="B160" s="4" t="s">
        <v>4</v>
      </c>
      <c r="C160" s="4" t="s">
        <v>5</v>
      </c>
      <c r="D160" s="5" t="s">
        <v>6</v>
      </c>
      <c r="E160" s="4" t="s">
        <v>4</v>
      </c>
      <c r="F160" s="4" t="s">
        <v>5</v>
      </c>
      <c r="G160" s="6" t="s">
        <v>6</v>
      </c>
      <c r="H160" s="4" t="s">
        <v>4</v>
      </c>
      <c r="I160" s="4" t="s">
        <v>7</v>
      </c>
      <c r="J160" s="4" t="s">
        <v>5</v>
      </c>
      <c r="K160" s="4" t="s">
        <v>7</v>
      </c>
      <c r="L160" s="6" t="s">
        <v>6</v>
      </c>
      <c r="M160" s="7" t="s">
        <v>7</v>
      </c>
    </row>
    <row r="161" spans="1:13" x14ac:dyDescent="0.25">
      <c r="A161" s="37" t="s">
        <v>34</v>
      </c>
      <c r="B161" s="35">
        <v>15</v>
      </c>
      <c r="C161" s="34">
        <v>6</v>
      </c>
      <c r="D161" s="33">
        <v>5700</v>
      </c>
      <c r="E161" s="42">
        <v>9</v>
      </c>
      <c r="F161" s="34">
        <v>4</v>
      </c>
      <c r="G161" s="39">
        <v>5670</v>
      </c>
      <c r="H161" s="34">
        <v>24</v>
      </c>
      <c r="I161" s="31">
        <f>(H161/H$183)*100</f>
        <v>14.501510574018129</v>
      </c>
      <c r="J161" s="42">
        <v>10</v>
      </c>
      <c r="K161" s="31">
        <f>(J161/J$183)*100</f>
        <v>15.625</v>
      </c>
      <c r="L161" s="39">
        <v>11370</v>
      </c>
      <c r="M161" s="31">
        <f>(L161/L$183)*100</f>
        <v>10.677008747259146</v>
      </c>
    </row>
    <row r="162" spans="1:13" x14ac:dyDescent="0.25">
      <c r="A162" s="37" t="s">
        <v>47</v>
      </c>
      <c r="B162" s="35">
        <v>0</v>
      </c>
      <c r="C162" s="34">
        <v>0</v>
      </c>
      <c r="D162" s="33">
        <v>0</v>
      </c>
      <c r="E162" s="42">
        <v>9</v>
      </c>
      <c r="F162" s="34">
        <v>3</v>
      </c>
      <c r="G162" s="39">
        <v>6120</v>
      </c>
      <c r="H162" s="34">
        <v>9</v>
      </c>
      <c r="I162" s="31">
        <f t="shared" ref="I162:I182" si="36">(H162/H$183)*100</f>
        <v>5.4380664652567976</v>
      </c>
      <c r="J162" s="42">
        <v>3</v>
      </c>
      <c r="K162" s="31">
        <f t="shared" ref="K162:K182" si="37">(J162/J$183)*100</f>
        <v>4.6875</v>
      </c>
      <c r="L162" s="39">
        <v>6120</v>
      </c>
      <c r="M162" s="31">
        <f t="shared" ref="M162:M182" si="38">(L162/L$183)*100</f>
        <v>5.7469915156751075</v>
      </c>
    </row>
    <row r="163" spans="1:13" x14ac:dyDescent="0.25">
      <c r="A163" s="37" t="s">
        <v>35</v>
      </c>
      <c r="B163" s="35">
        <v>0</v>
      </c>
      <c r="C163" s="34">
        <v>0</v>
      </c>
      <c r="D163" s="33">
        <v>0</v>
      </c>
      <c r="E163" s="42">
        <v>11</v>
      </c>
      <c r="F163" s="34">
        <v>3</v>
      </c>
      <c r="G163" s="39">
        <v>7480</v>
      </c>
      <c r="H163" s="34">
        <v>11</v>
      </c>
      <c r="I163" s="31">
        <f t="shared" si="36"/>
        <v>6.6465256797583088</v>
      </c>
      <c r="J163" s="42">
        <v>3</v>
      </c>
      <c r="K163" s="31">
        <f t="shared" si="37"/>
        <v>4.6875</v>
      </c>
      <c r="L163" s="39">
        <v>7480</v>
      </c>
      <c r="M163" s="31">
        <f t="shared" si="38"/>
        <v>7.0241007413806873</v>
      </c>
    </row>
    <row r="164" spans="1:13" x14ac:dyDescent="0.25">
      <c r="A164" s="37" t="s">
        <v>48</v>
      </c>
      <c r="B164" s="35">
        <v>2</v>
      </c>
      <c r="C164" s="34">
        <v>2</v>
      </c>
      <c r="D164" s="33">
        <v>912</v>
      </c>
      <c r="E164" s="42">
        <v>3.5</v>
      </c>
      <c r="F164" s="34">
        <v>1</v>
      </c>
      <c r="G164" s="39">
        <v>2380</v>
      </c>
      <c r="H164" s="34">
        <v>5.5</v>
      </c>
      <c r="I164" s="31">
        <f t="shared" si="36"/>
        <v>3.3232628398791544</v>
      </c>
      <c r="J164" s="42">
        <v>3</v>
      </c>
      <c r="K164" s="31">
        <f t="shared" si="37"/>
        <v>4.6875</v>
      </c>
      <c r="L164" s="39">
        <v>3292</v>
      </c>
      <c r="M164" s="31">
        <f t="shared" si="38"/>
        <v>3.0913555669285051</v>
      </c>
    </row>
    <row r="165" spans="1:13" x14ac:dyDescent="0.25">
      <c r="A165" s="37" t="s">
        <v>40</v>
      </c>
      <c r="B165" s="35">
        <v>6</v>
      </c>
      <c r="C165" s="34">
        <v>4</v>
      </c>
      <c r="D165" s="33">
        <v>2736</v>
      </c>
      <c r="E165" s="42">
        <v>0</v>
      </c>
      <c r="F165" s="34">
        <v>0</v>
      </c>
      <c r="G165" s="39">
        <v>0</v>
      </c>
      <c r="H165" s="34">
        <v>6</v>
      </c>
      <c r="I165" s="31">
        <f t="shared" si="36"/>
        <v>3.6253776435045322</v>
      </c>
      <c r="J165" s="42">
        <v>4</v>
      </c>
      <c r="K165" s="31">
        <f t="shared" si="37"/>
        <v>6.25</v>
      </c>
      <c r="L165" s="39">
        <v>2736</v>
      </c>
      <c r="M165" s="31">
        <f t="shared" si="38"/>
        <v>2.5692432658312243</v>
      </c>
    </row>
    <row r="166" spans="1:13" x14ac:dyDescent="0.25">
      <c r="A166" s="37" t="s">
        <v>49</v>
      </c>
      <c r="B166" s="35">
        <v>0</v>
      </c>
      <c r="C166" s="34">
        <v>0</v>
      </c>
      <c r="D166" s="33">
        <v>0</v>
      </c>
      <c r="E166" s="42">
        <v>13</v>
      </c>
      <c r="F166" s="34">
        <v>5</v>
      </c>
      <c r="G166" s="39">
        <v>8840</v>
      </c>
      <c r="H166" s="34">
        <v>13</v>
      </c>
      <c r="I166" s="31">
        <f t="shared" si="36"/>
        <v>7.8549848942598182</v>
      </c>
      <c r="J166" s="42">
        <v>5</v>
      </c>
      <c r="K166" s="31">
        <f t="shared" si="37"/>
        <v>7.8125</v>
      </c>
      <c r="L166" s="39">
        <v>8840</v>
      </c>
      <c r="M166" s="31">
        <f t="shared" si="38"/>
        <v>8.3012099670862671</v>
      </c>
    </row>
    <row r="167" spans="1:13" x14ac:dyDescent="0.25">
      <c r="A167" s="37" t="s">
        <v>68</v>
      </c>
      <c r="B167" s="35">
        <v>0</v>
      </c>
      <c r="C167" s="34">
        <v>0</v>
      </c>
      <c r="D167" s="33">
        <v>0</v>
      </c>
      <c r="E167" s="42">
        <v>8</v>
      </c>
      <c r="F167" s="34">
        <v>2</v>
      </c>
      <c r="G167" s="39">
        <v>5440</v>
      </c>
      <c r="H167" s="34">
        <v>8</v>
      </c>
      <c r="I167" s="31">
        <f t="shared" si="36"/>
        <v>4.833836858006042</v>
      </c>
      <c r="J167" s="42">
        <v>2</v>
      </c>
      <c r="K167" s="31">
        <f t="shared" si="37"/>
        <v>3.125</v>
      </c>
      <c r="L167" s="39">
        <v>5440</v>
      </c>
      <c r="M167" s="31">
        <f t="shared" si="38"/>
        <v>5.1084369028223175</v>
      </c>
    </row>
    <row r="168" spans="1:13" x14ac:dyDescent="0.25">
      <c r="A168" s="37" t="s">
        <v>36</v>
      </c>
      <c r="B168" s="35">
        <v>25</v>
      </c>
      <c r="C168" s="34">
        <v>7</v>
      </c>
      <c r="D168" s="33">
        <v>11400</v>
      </c>
      <c r="E168" s="42">
        <v>6</v>
      </c>
      <c r="F168" s="34">
        <v>3</v>
      </c>
      <c r="G168" s="39">
        <v>3030</v>
      </c>
      <c r="H168" s="34">
        <v>31</v>
      </c>
      <c r="I168" s="31">
        <f t="shared" si="36"/>
        <v>18.731117824773413</v>
      </c>
      <c r="J168" s="42">
        <v>10</v>
      </c>
      <c r="K168" s="31">
        <f t="shared" si="37"/>
        <v>15.625</v>
      </c>
      <c r="L168" s="39">
        <v>14430</v>
      </c>
      <c r="M168" s="31">
        <f t="shared" si="38"/>
        <v>13.550504505096701</v>
      </c>
    </row>
    <row r="169" spans="1:13" x14ac:dyDescent="0.25">
      <c r="A169" s="37" t="s">
        <v>41</v>
      </c>
      <c r="B169" s="35">
        <v>0</v>
      </c>
      <c r="C169" s="34">
        <v>0</v>
      </c>
      <c r="D169" s="33">
        <v>0</v>
      </c>
      <c r="E169" s="42">
        <v>2</v>
      </c>
      <c r="F169" s="34">
        <v>2</v>
      </c>
      <c r="G169" s="39">
        <v>1360</v>
      </c>
      <c r="H169" s="34">
        <v>2</v>
      </c>
      <c r="I169" s="31">
        <f t="shared" si="36"/>
        <v>1.2084592145015105</v>
      </c>
      <c r="J169" s="42">
        <v>2</v>
      </c>
      <c r="K169" s="31">
        <f t="shared" si="37"/>
        <v>3.125</v>
      </c>
      <c r="L169" s="39">
        <v>1360</v>
      </c>
      <c r="M169" s="31">
        <f t="shared" si="38"/>
        <v>1.2771092257055794</v>
      </c>
    </row>
    <row r="170" spans="1:13" x14ac:dyDescent="0.25">
      <c r="A170" s="37" t="s">
        <v>70</v>
      </c>
      <c r="B170" s="35">
        <v>0</v>
      </c>
      <c r="C170" s="34">
        <v>0</v>
      </c>
      <c r="D170" s="33">
        <v>0</v>
      </c>
      <c r="E170" s="42">
        <v>1</v>
      </c>
      <c r="F170" s="34">
        <v>1</v>
      </c>
      <c r="G170" s="39">
        <v>680</v>
      </c>
      <c r="H170" s="34">
        <v>1</v>
      </c>
      <c r="I170" s="31">
        <f t="shared" si="36"/>
        <v>0.60422960725075525</v>
      </c>
      <c r="J170" s="42">
        <v>1</v>
      </c>
      <c r="K170" s="31">
        <f t="shared" si="37"/>
        <v>1.5625</v>
      </c>
      <c r="L170" s="39">
        <v>680</v>
      </c>
      <c r="M170" s="31">
        <f t="shared" si="38"/>
        <v>0.63855461285278969</v>
      </c>
    </row>
    <row r="171" spans="1:13" x14ac:dyDescent="0.25">
      <c r="A171" s="37" t="s">
        <v>55</v>
      </c>
      <c r="B171" s="35">
        <v>0</v>
      </c>
      <c r="C171" s="34">
        <v>0</v>
      </c>
      <c r="D171" s="33">
        <v>0</v>
      </c>
      <c r="E171" s="42">
        <v>3.5</v>
      </c>
      <c r="F171" s="34">
        <v>1</v>
      </c>
      <c r="G171" s="39">
        <v>2380</v>
      </c>
      <c r="H171" s="34">
        <v>3.5</v>
      </c>
      <c r="I171" s="31">
        <f t="shared" si="36"/>
        <v>2.1148036253776437</v>
      </c>
      <c r="J171" s="42">
        <v>1</v>
      </c>
      <c r="K171" s="31">
        <f t="shared" si="37"/>
        <v>1.5625</v>
      </c>
      <c r="L171" s="39">
        <v>2380</v>
      </c>
      <c r="M171" s="31">
        <f t="shared" si="38"/>
        <v>2.2349411449847638</v>
      </c>
    </row>
    <row r="172" spans="1:13" x14ac:dyDescent="0.25">
      <c r="A172" s="37" t="s">
        <v>50</v>
      </c>
      <c r="B172" s="35">
        <v>0</v>
      </c>
      <c r="C172" s="34">
        <v>0</v>
      </c>
      <c r="D172" s="33">
        <v>0</v>
      </c>
      <c r="E172" s="42">
        <v>7.5</v>
      </c>
      <c r="F172" s="34">
        <v>3</v>
      </c>
      <c r="G172" s="39">
        <v>5725</v>
      </c>
      <c r="H172" s="34">
        <v>7.5</v>
      </c>
      <c r="I172" s="31">
        <f t="shared" si="36"/>
        <v>4.5317220543806647</v>
      </c>
      <c r="J172" s="42">
        <v>3</v>
      </c>
      <c r="K172" s="31">
        <f t="shared" si="37"/>
        <v>4.6875</v>
      </c>
      <c r="L172" s="39">
        <v>5725</v>
      </c>
      <c r="M172" s="31">
        <f t="shared" si="38"/>
        <v>5.376066409679737</v>
      </c>
    </row>
    <row r="173" spans="1:13" x14ac:dyDescent="0.25">
      <c r="A173" s="37" t="s">
        <v>51</v>
      </c>
      <c r="B173" s="35">
        <v>0</v>
      </c>
      <c r="C173" s="34">
        <v>0</v>
      </c>
      <c r="D173" s="33">
        <v>0</v>
      </c>
      <c r="E173" s="42">
        <v>5</v>
      </c>
      <c r="F173" s="34">
        <v>4</v>
      </c>
      <c r="G173" s="39">
        <v>1990</v>
      </c>
      <c r="H173" s="34">
        <v>5</v>
      </c>
      <c r="I173" s="31">
        <f t="shared" si="36"/>
        <v>3.0211480362537766</v>
      </c>
      <c r="J173" s="42">
        <v>4</v>
      </c>
      <c r="K173" s="31">
        <f t="shared" si="37"/>
        <v>6.25</v>
      </c>
      <c r="L173" s="39">
        <v>1990</v>
      </c>
      <c r="M173" s="31">
        <f t="shared" si="38"/>
        <v>1.8687112934956638</v>
      </c>
    </row>
    <row r="174" spans="1:13" x14ac:dyDescent="0.25">
      <c r="A174" s="37" t="s">
        <v>42</v>
      </c>
      <c r="B174" s="35">
        <v>0</v>
      </c>
      <c r="C174" s="34">
        <v>0</v>
      </c>
      <c r="D174" s="33">
        <v>0</v>
      </c>
      <c r="E174" s="42">
        <v>3.5</v>
      </c>
      <c r="F174" s="34">
        <v>1</v>
      </c>
      <c r="G174" s="39">
        <v>3255</v>
      </c>
      <c r="H174" s="34">
        <v>3.5</v>
      </c>
      <c r="I174" s="31">
        <f t="shared" si="36"/>
        <v>2.1148036253776437</v>
      </c>
      <c r="J174" s="42">
        <v>1</v>
      </c>
      <c r="K174" s="31">
        <f t="shared" si="37"/>
        <v>1.5625</v>
      </c>
      <c r="L174" s="39">
        <v>3255</v>
      </c>
      <c r="M174" s="31">
        <f t="shared" si="38"/>
        <v>3.0566106835821039</v>
      </c>
    </row>
    <row r="175" spans="1:13" x14ac:dyDescent="0.25">
      <c r="A175" s="37" t="s">
        <v>56</v>
      </c>
      <c r="B175" s="35">
        <v>0</v>
      </c>
      <c r="C175" s="34">
        <v>0</v>
      </c>
      <c r="D175" s="33">
        <v>0</v>
      </c>
      <c r="E175" s="42">
        <v>5</v>
      </c>
      <c r="F175" s="34">
        <v>1</v>
      </c>
      <c r="G175" s="39">
        <v>8202.5</v>
      </c>
      <c r="H175" s="34">
        <v>5</v>
      </c>
      <c r="I175" s="31">
        <f t="shared" si="36"/>
        <v>3.0211480362537766</v>
      </c>
      <c r="J175" s="42">
        <v>1</v>
      </c>
      <c r="K175" s="31">
        <f t="shared" si="37"/>
        <v>1.5625</v>
      </c>
      <c r="L175" s="39">
        <v>8202.5</v>
      </c>
      <c r="M175" s="31">
        <f t="shared" si="38"/>
        <v>7.7025650175367746</v>
      </c>
    </row>
    <row r="176" spans="1:13" x14ac:dyDescent="0.25">
      <c r="A176" s="37" t="s">
        <v>57</v>
      </c>
      <c r="B176" s="35">
        <v>0</v>
      </c>
      <c r="C176" s="34">
        <v>0</v>
      </c>
      <c r="D176" s="33">
        <v>0</v>
      </c>
      <c r="E176" s="42">
        <v>7</v>
      </c>
      <c r="F176" s="34">
        <v>3</v>
      </c>
      <c r="G176" s="39">
        <v>5960</v>
      </c>
      <c r="H176" s="34">
        <v>7</v>
      </c>
      <c r="I176" s="31">
        <f t="shared" si="36"/>
        <v>4.2296072507552873</v>
      </c>
      <c r="J176" s="42">
        <v>3</v>
      </c>
      <c r="K176" s="31">
        <f t="shared" si="37"/>
        <v>4.6875</v>
      </c>
      <c r="L176" s="39">
        <v>5960</v>
      </c>
      <c r="M176" s="31">
        <f t="shared" si="38"/>
        <v>5.5967433714744512</v>
      </c>
    </row>
    <row r="177" spans="1:13" x14ac:dyDescent="0.25">
      <c r="A177" s="37" t="s">
        <v>44</v>
      </c>
      <c r="B177" s="35">
        <v>0</v>
      </c>
      <c r="C177" s="34">
        <v>0</v>
      </c>
      <c r="D177" s="33">
        <v>0</v>
      </c>
      <c r="E177" s="42">
        <v>8</v>
      </c>
      <c r="F177" s="34">
        <v>3</v>
      </c>
      <c r="G177" s="39">
        <v>6690</v>
      </c>
      <c r="H177" s="34">
        <v>8</v>
      </c>
      <c r="I177" s="31">
        <f t="shared" si="36"/>
        <v>4.833836858006042</v>
      </c>
      <c r="J177" s="42">
        <v>3</v>
      </c>
      <c r="K177" s="31">
        <f t="shared" si="37"/>
        <v>4.6875</v>
      </c>
      <c r="L177" s="39">
        <v>6690</v>
      </c>
      <c r="M177" s="31">
        <f t="shared" si="38"/>
        <v>6.2822505293899464</v>
      </c>
    </row>
    <row r="178" spans="1:13" x14ac:dyDescent="0.25">
      <c r="A178" s="37" t="s">
        <v>45</v>
      </c>
      <c r="B178" s="35">
        <v>0</v>
      </c>
      <c r="C178" s="34">
        <v>0</v>
      </c>
      <c r="D178" s="33">
        <v>0</v>
      </c>
      <c r="E178" s="42">
        <v>2.5</v>
      </c>
      <c r="F178" s="34">
        <v>1</v>
      </c>
      <c r="G178" s="39">
        <v>1700</v>
      </c>
      <c r="H178" s="34">
        <v>2.5</v>
      </c>
      <c r="I178" s="31">
        <f t="shared" si="36"/>
        <v>1.5105740181268883</v>
      </c>
      <c r="J178" s="42">
        <v>1</v>
      </c>
      <c r="K178" s="31">
        <f t="shared" si="37"/>
        <v>1.5625</v>
      </c>
      <c r="L178" s="39">
        <v>1700</v>
      </c>
      <c r="M178" s="31">
        <f t="shared" si="38"/>
        <v>1.5963865321319743</v>
      </c>
    </row>
    <row r="179" spans="1:13" x14ac:dyDescent="0.25">
      <c r="A179" s="37" t="s">
        <v>58</v>
      </c>
      <c r="B179" s="35">
        <v>0</v>
      </c>
      <c r="C179" s="34">
        <v>0</v>
      </c>
      <c r="D179" s="33">
        <v>0</v>
      </c>
      <c r="E179" s="42">
        <v>3</v>
      </c>
      <c r="F179" s="34">
        <v>1</v>
      </c>
      <c r="G179" s="39">
        <v>2040</v>
      </c>
      <c r="H179" s="34">
        <v>3</v>
      </c>
      <c r="I179" s="31">
        <f t="shared" si="36"/>
        <v>1.8126888217522661</v>
      </c>
      <c r="J179" s="42">
        <v>1</v>
      </c>
      <c r="K179" s="31">
        <f t="shared" si="37"/>
        <v>1.5625</v>
      </c>
      <c r="L179" s="39">
        <v>2040</v>
      </c>
      <c r="M179" s="31">
        <f t="shared" si="38"/>
        <v>1.9156638385583691</v>
      </c>
    </row>
    <row r="180" spans="1:13" x14ac:dyDescent="0.25">
      <c r="A180" s="37" t="s">
        <v>71</v>
      </c>
      <c r="B180" s="35">
        <v>0</v>
      </c>
      <c r="C180" s="34">
        <v>0</v>
      </c>
      <c r="D180" s="33">
        <v>0</v>
      </c>
      <c r="E180" s="42">
        <v>6</v>
      </c>
      <c r="F180" s="34">
        <v>1</v>
      </c>
      <c r="G180" s="39">
        <v>4080</v>
      </c>
      <c r="H180" s="34">
        <v>6</v>
      </c>
      <c r="I180" s="31">
        <f t="shared" si="36"/>
        <v>3.6253776435045322</v>
      </c>
      <c r="J180" s="42">
        <v>1</v>
      </c>
      <c r="K180" s="31">
        <f t="shared" si="37"/>
        <v>1.5625</v>
      </c>
      <c r="L180" s="39">
        <v>4080</v>
      </c>
      <c r="M180" s="31">
        <f t="shared" si="38"/>
        <v>3.8313276771167382</v>
      </c>
    </row>
    <row r="181" spans="1:13" x14ac:dyDescent="0.25">
      <c r="A181" s="37" t="s">
        <v>59</v>
      </c>
      <c r="B181" s="35">
        <v>0</v>
      </c>
      <c r="C181" s="34">
        <v>0</v>
      </c>
      <c r="D181" s="33">
        <v>0</v>
      </c>
      <c r="E181" s="42">
        <v>3</v>
      </c>
      <c r="F181" s="34">
        <v>1</v>
      </c>
      <c r="G181" s="39">
        <v>2040</v>
      </c>
      <c r="H181" s="34">
        <v>3</v>
      </c>
      <c r="I181" s="31">
        <f t="shared" si="36"/>
        <v>1.8126888217522661</v>
      </c>
      <c r="J181" s="42">
        <v>1</v>
      </c>
      <c r="K181" s="31">
        <f t="shared" si="37"/>
        <v>1.5625</v>
      </c>
      <c r="L181" s="39">
        <v>2040</v>
      </c>
      <c r="M181" s="31">
        <f t="shared" si="38"/>
        <v>1.9156638385583691</v>
      </c>
    </row>
    <row r="182" spans="1:13" ht="15.75" thickBot="1" x14ac:dyDescent="0.3">
      <c r="A182" s="37" t="s">
        <v>72</v>
      </c>
      <c r="B182" s="35">
        <v>0</v>
      </c>
      <c r="C182" s="34">
        <v>0</v>
      </c>
      <c r="D182" s="33">
        <v>0</v>
      </c>
      <c r="E182" s="42">
        <v>1</v>
      </c>
      <c r="F182" s="34">
        <v>1</v>
      </c>
      <c r="G182" s="39">
        <v>680</v>
      </c>
      <c r="H182" s="34">
        <v>1</v>
      </c>
      <c r="I182" s="31">
        <f t="shared" si="36"/>
        <v>0.60422960725075525</v>
      </c>
      <c r="J182" s="42">
        <v>1</v>
      </c>
      <c r="K182" s="31">
        <f t="shared" si="37"/>
        <v>1.5625</v>
      </c>
      <c r="L182" s="39">
        <v>680</v>
      </c>
      <c r="M182" s="31">
        <f t="shared" si="38"/>
        <v>0.63855461285278969</v>
      </c>
    </row>
    <row r="183" spans="1:13" ht="15.75" thickBot="1" x14ac:dyDescent="0.3">
      <c r="A183" s="8" t="s">
        <v>3</v>
      </c>
      <c r="B183" s="9">
        <f>SUM(B161:B182)</f>
        <v>48</v>
      </c>
      <c r="C183" s="9">
        <f>SUM(C161:C182)</f>
        <v>19</v>
      </c>
      <c r="D183" s="30">
        <f>SUM(D161:D182)</f>
        <v>20748</v>
      </c>
      <c r="E183" s="9">
        <f>SUM(E161:E182)</f>
        <v>117.5</v>
      </c>
      <c r="F183" s="9">
        <f>SUM(F161:F182)</f>
        <v>45</v>
      </c>
      <c r="G183" s="30">
        <f>SUM(G161:G182)</f>
        <v>85742.5</v>
      </c>
      <c r="H183" s="9">
        <f>SUM(H161:H182)</f>
        <v>165.5</v>
      </c>
      <c r="I183" s="38">
        <f>SUM(I161:I182)</f>
        <v>100.00000000000003</v>
      </c>
      <c r="J183" s="9">
        <f>SUM(J161:J182)</f>
        <v>64</v>
      </c>
      <c r="K183" s="38">
        <f>SUM(K161:K182)</f>
        <v>100</v>
      </c>
      <c r="L183" s="30">
        <f>SUM(L161:L182)</f>
        <v>106490.5</v>
      </c>
      <c r="M183" s="38">
        <f>SUM(M161:M182)</f>
        <v>100</v>
      </c>
    </row>
    <row r="184" spans="1:13" x14ac:dyDescent="0.25">
      <c r="A184" s="51" t="s">
        <v>8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</row>
  </sheetData>
  <mergeCells count="52">
    <mergeCell ref="A184:M184"/>
    <mergeCell ref="A158:M158"/>
    <mergeCell ref="A159:A160"/>
    <mergeCell ref="B159:D159"/>
    <mergeCell ref="E159:G159"/>
    <mergeCell ref="H159:M159"/>
    <mergeCell ref="A81:M81"/>
    <mergeCell ref="A82:A83"/>
    <mergeCell ref="B82:D82"/>
    <mergeCell ref="E82:G82"/>
    <mergeCell ref="H82:M82"/>
    <mergeCell ref="A98:M98"/>
    <mergeCell ref="A99:A100"/>
    <mergeCell ref="B99:D99"/>
    <mergeCell ref="E99:G99"/>
    <mergeCell ref="H99:M99"/>
    <mergeCell ref="A119:M119"/>
    <mergeCell ref="A120:A121"/>
    <mergeCell ref="B120:D120"/>
    <mergeCell ref="E120:G120"/>
    <mergeCell ref="H120:M120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  <mergeCell ref="A44:M44"/>
    <mergeCell ref="A45:A46"/>
    <mergeCell ref="B45:D45"/>
    <mergeCell ref="E45:G45"/>
    <mergeCell ref="H45:M45"/>
    <mergeCell ref="A1:M1"/>
    <mergeCell ref="A2:M2"/>
    <mergeCell ref="A3:A4"/>
    <mergeCell ref="B3:D3"/>
    <mergeCell ref="E3:G3"/>
    <mergeCell ref="H3:M3"/>
    <mergeCell ref="A59:M59"/>
    <mergeCell ref="A60:A61"/>
    <mergeCell ref="B60:D60"/>
    <mergeCell ref="E60:G60"/>
    <mergeCell ref="H60:M60"/>
    <mergeCell ref="A139:M139"/>
    <mergeCell ref="A140:A141"/>
    <mergeCell ref="B140:D140"/>
    <mergeCell ref="E140:G140"/>
    <mergeCell ref="H140:M14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1" topLeftCell="A11" activePane="bottomLeft" state="frozen"/>
      <selection pane="bottomLeft" activeCell="B18" sqref="B18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7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>
        <v>108</v>
      </c>
      <c r="C13" s="13">
        <v>98.5</v>
      </c>
      <c r="D13" s="13">
        <f t="shared" si="0"/>
        <v>206.5</v>
      </c>
      <c r="E13" s="11">
        <v>106122</v>
      </c>
    </row>
    <row r="14" spans="1:5" x14ac:dyDescent="0.25">
      <c r="A14" t="s">
        <v>16</v>
      </c>
      <c r="B14" s="13">
        <v>163</v>
      </c>
      <c r="C14" s="13">
        <v>221.5</v>
      </c>
      <c r="D14" s="13">
        <f t="shared" si="0"/>
        <v>384.5</v>
      </c>
      <c r="E14" s="11">
        <v>161192</v>
      </c>
    </row>
    <row r="15" spans="1:5" x14ac:dyDescent="0.25">
      <c r="A15" t="s">
        <v>15</v>
      </c>
      <c r="B15" s="13">
        <v>92</v>
      </c>
      <c r="C15" s="13">
        <v>95</v>
      </c>
      <c r="D15" s="13">
        <f t="shared" si="0"/>
        <v>187</v>
      </c>
      <c r="E15" s="11">
        <v>87638</v>
      </c>
    </row>
    <row r="16" spans="1:5" x14ac:dyDescent="0.25">
      <c r="A16" t="s">
        <v>14</v>
      </c>
      <c r="B16" s="13">
        <v>40</v>
      </c>
      <c r="C16" s="13">
        <v>139</v>
      </c>
      <c r="D16" s="13">
        <f t="shared" si="0"/>
        <v>179</v>
      </c>
      <c r="E16" s="11">
        <v>96751</v>
      </c>
    </row>
    <row r="17" spans="1:5" x14ac:dyDescent="0.25">
      <c r="A17" t="s">
        <v>13</v>
      </c>
      <c r="B17" s="26">
        <v>48</v>
      </c>
      <c r="C17" s="26">
        <v>117.5</v>
      </c>
      <c r="D17" s="13">
        <f t="shared" si="0"/>
        <v>165.5</v>
      </c>
      <c r="E17" s="11">
        <v>106490.5</v>
      </c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111.95</v>
      </c>
      <c r="C20" s="27">
        <f>AVERAGE(C8:C19)</f>
        <v>88.55</v>
      </c>
      <c r="D20" s="28">
        <f>SUM(B20:C20)</f>
        <v>200.5</v>
      </c>
      <c r="E20" s="15">
        <f>AVERAGE(E8:E19)</f>
        <v>92012.084000000003</v>
      </c>
    </row>
    <row r="21" spans="1:5" x14ac:dyDescent="0.25">
      <c r="A21" s="16" t="s">
        <v>10</v>
      </c>
      <c r="B21" s="17">
        <f>SUM(B8:B20)</f>
        <v>1231.45</v>
      </c>
      <c r="C21" s="17">
        <f>SUM(C8:C20)</f>
        <v>974.05</v>
      </c>
      <c r="D21" s="18">
        <f>SUM(B21:C21)</f>
        <v>2205.5</v>
      </c>
      <c r="E21" s="19">
        <f>SUM(E8:E20)</f>
        <v>1012132.924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2017-11-10T17:21:15Z</dcterms:modified>
</cp:coreProperties>
</file>