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8" i="4" l="1"/>
  <c r="M157" i="1"/>
  <c r="M158" i="1"/>
  <c r="M161" i="1"/>
  <c r="M162" i="1"/>
  <c r="M165" i="1"/>
  <c r="M166" i="1"/>
  <c r="K158" i="1"/>
  <c r="K162" i="1"/>
  <c r="K166" i="1"/>
  <c r="L168" i="1"/>
  <c r="M159" i="1" s="1"/>
  <c r="J168" i="1"/>
  <c r="K159" i="1" s="1"/>
  <c r="H168" i="1"/>
  <c r="I157" i="1" s="1"/>
  <c r="G168" i="1"/>
  <c r="F168" i="1"/>
  <c r="E168" i="1"/>
  <c r="D168" i="1"/>
  <c r="C168" i="1"/>
  <c r="B168" i="1"/>
  <c r="I164" i="1" l="1"/>
  <c r="I160" i="1"/>
  <c r="I163" i="1"/>
  <c r="K155" i="1"/>
  <c r="K168" i="1" s="1"/>
  <c r="K165" i="1"/>
  <c r="K157" i="1"/>
  <c r="I166" i="1"/>
  <c r="I162" i="1"/>
  <c r="I158" i="1"/>
  <c r="M155" i="1"/>
  <c r="K164" i="1"/>
  <c r="K160" i="1"/>
  <c r="K156" i="1"/>
  <c r="M164" i="1"/>
  <c r="M160" i="1"/>
  <c r="M156" i="1"/>
  <c r="I155" i="1"/>
  <c r="I156" i="1"/>
  <c r="I167" i="1"/>
  <c r="I159" i="1"/>
  <c r="K161" i="1"/>
  <c r="I165" i="1"/>
  <c r="I161" i="1"/>
  <c r="K167" i="1"/>
  <c r="K163" i="1"/>
  <c r="M167" i="1"/>
  <c r="M163" i="1"/>
  <c r="D17" i="4"/>
  <c r="L151" i="1"/>
  <c r="M140" i="1" s="1"/>
  <c r="J151" i="1"/>
  <c r="K141" i="1" s="1"/>
  <c r="H151" i="1"/>
  <c r="I140" i="1" s="1"/>
  <c r="G151" i="1"/>
  <c r="F151" i="1"/>
  <c r="E151" i="1"/>
  <c r="D151" i="1"/>
  <c r="C151" i="1"/>
  <c r="B151" i="1"/>
  <c r="M168" i="1" l="1"/>
  <c r="I168" i="1"/>
  <c r="K140" i="1"/>
  <c r="K139" i="1"/>
  <c r="M147" i="1"/>
  <c r="K144" i="1"/>
  <c r="K148" i="1"/>
  <c r="M143" i="1"/>
  <c r="I139" i="1"/>
  <c r="I143" i="1"/>
  <c r="I150" i="1"/>
  <c r="I146" i="1"/>
  <c r="I142" i="1"/>
  <c r="M139" i="1"/>
  <c r="K147" i="1"/>
  <c r="K143" i="1"/>
  <c r="M150" i="1"/>
  <c r="M146" i="1"/>
  <c r="M142" i="1"/>
  <c r="M141" i="1"/>
  <c r="I147" i="1"/>
  <c r="I149" i="1"/>
  <c r="I145" i="1"/>
  <c r="I141" i="1"/>
  <c r="K150" i="1"/>
  <c r="K146" i="1"/>
  <c r="K142" i="1"/>
  <c r="M149" i="1"/>
  <c r="M145" i="1"/>
  <c r="I148" i="1"/>
  <c r="I144" i="1"/>
  <c r="K149" i="1"/>
  <c r="K145" i="1"/>
  <c r="M148" i="1"/>
  <c r="M144" i="1"/>
  <c r="D16" i="4"/>
  <c r="L135" i="1"/>
  <c r="J135" i="1"/>
  <c r="H135" i="1"/>
  <c r="G135" i="1"/>
  <c r="F135" i="1"/>
  <c r="E135" i="1"/>
  <c r="I151" i="1" l="1"/>
  <c r="K151" i="1"/>
  <c r="M151" i="1"/>
  <c r="M134" i="1"/>
  <c r="K134" i="1"/>
  <c r="I134" i="1"/>
  <c r="XFD151" i="1" l="1"/>
  <c r="D15" i="4"/>
  <c r="K119" i="1"/>
  <c r="M131" i="1"/>
  <c r="M118" i="1"/>
  <c r="M120" i="1"/>
  <c r="I119" i="1"/>
  <c r="D135" i="1"/>
  <c r="C135" i="1"/>
  <c r="B135" i="1"/>
  <c r="M127" i="1" l="1"/>
  <c r="I125" i="1"/>
  <c r="M121" i="1"/>
  <c r="K127" i="1"/>
  <c r="M126" i="1"/>
  <c r="I133" i="1"/>
  <c r="M133" i="1"/>
  <c r="M122" i="1"/>
  <c r="I130" i="1"/>
  <c r="I122" i="1"/>
  <c r="K132" i="1"/>
  <c r="K124" i="1"/>
  <c r="K121" i="1"/>
  <c r="I129" i="1"/>
  <c r="I121" i="1"/>
  <c r="K131" i="1"/>
  <c r="K123" i="1"/>
  <c r="M130" i="1"/>
  <c r="M125" i="1"/>
  <c r="M119" i="1"/>
  <c r="I118" i="1"/>
  <c r="I126" i="1"/>
  <c r="K118" i="1"/>
  <c r="K128" i="1"/>
  <c r="K120" i="1"/>
  <c r="M129" i="1"/>
  <c r="M123" i="1"/>
  <c r="I132" i="1"/>
  <c r="I128" i="1"/>
  <c r="I124" i="1"/>
  <c r="I120" i="1"/>
  <c r="K130" i="1"/>
  <c r="K126" i="1"/>
  <c r="K122" i="1"/>
  <c r="I131" i="1"/>
  <c r="I127" i="1"/>
  <c r="I123" i="1"/>
  <c r="K133" i="1"/>
  <c r="K129" i="1"/>
  <c r="K125" i="1"/>
  <c r="M132" i="1"/>
  <c r="M128" i="1"/>
  <c r="M124" i="1"/>
  <c r="L114" i="1"/>
  <c r="M102" i="1" s="1"/>
  <c r="J114" i="1"/>
  <c r="K100" i="1" s="1"/>
  <c r="H114" i="1"/>
  <c r="I100" i="1" s="1"/>
  <c r="G114" i="1"/>
  <c r="F114" i="1"/>
  <c r="E114" i="1"/>
  <c r="D114" i="1"/>
  <c r="C114" i="1"/>
  <c r="B114" i="1"/>
  <c r="K135" i="1" l="1"/>
  <c r="I135" i="1"/>
  <c r="M135" i="1"/>
  <c r="K101" i="1"/>
  <c r="K111" i="1"/>
  <c r="K106" i="1"/>
  <c r="I111" i="1"/>
  <c r="I103" i="1"/>
  <c r="I110" i="1"/>
  <c r="I102" i="1"/>
  <c r="K110" i="1"/>
  <c r="K105" i="1"/>
  <c r="I107" i="1"/>
  <c r="K99" i="1"/>
  <c r="K109" i="1"/>
  <c r="K103" i="1"/>
  <c r="I99" i="1"/>
  <c r="I106" i="1"/>
  <c r="K113" i="1"/>
  <c r="K107" i="1"/>
  <c r="K102" i="1"/>
  <c r="M113" i="1"/>
  <c r="M109" i="1"/>
  <c r="M105" i="1"/>
  <c r="M101" i="1"/>
  <c r="M99" i="1"/>
  <c r="M112" i="1"/>
  <c r="M108" i="1"/>
  <c r="M104" i="1"/>
  <c r="M100" i="1"/>
  <c r="I113" i="1"/>
  <c r="I109" i="1"/>
  <c r="I105" i="1"/>
  <c r="I101" i="1"/>
  <c r="M111" i="1"/>
  <c r="M107" i="1"/>
  <c r="M103" i="1"/>
  <c r="I112" i="1"/>
  <c r="I108" i="1"/>
  <c r="I104" i="1"/>
  <c r="K112" i="1"/>
  <c r="K108" i="1"/>
  <c r="K104" i="1"/>
  <c r="M110" i="1"/>
  <c r="M106" i="1"/>
  <c r="D14" i="4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XFD135" i="1" l="1"/>
  <c r="I114" i="1"/>
  <c r="K91" i="1"/>
  <c r="M114" i="1"/>
  <c r="K114" i="1"/>
  <c r="M90" i="1"/>
  <c r="M86" i="1"/>
  <c r="K88" i="1"/>
  <c r="K87" i="1"/>
  <c r="I93" i="1"/>
  <c r="I88" i="1"/>
  <c r="I92" i="1"/>
  <c r="I86" i="1"/>
  <c r="I84" i="1"/>
  <c r="I90" i="1"/>
  <c r="I85" i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K95" i="1" l="1"/>
  <c r="I95" i="1"/>
  <c r="K78" i="1"/>
  <c r="K74" i="1"/>
  <c r="M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<sst xmlns="http://schemas.openxmlformats.org/spreadsheetml/2006/main" count="334" uniqueCount="76">
  <si>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</si>
  <si>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</si>
  <si>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</si>
  <si>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</si>
  <si>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</si>
  <si>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</si>
  <si>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</si>
  <si>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</si>
  <si>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</si>
  <si>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</si>
  <si>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</si>
  <si>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</si>
  <si>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</si>
  <si>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</si>
  <si>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</si>
  <si>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</si>
  <si>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</si>
  <si>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</si>
  <si>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</si>
  <si>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</si>
  <si>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</si>
  <si>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</si>
  <si>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</si>
  <si>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</si>
  <si>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</si>
  <si>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</si>
  <si>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</si>
  <si>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</si>
  <si>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</si>
  <si>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</si>
  <si>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</si>
  <si>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</si>
  <si>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</si>
  <si>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</si>
  <si>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</si>
  <si>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</si>
  <si>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</si>
  <si>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</si>
  <si>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</si>
  <si>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</si>
  <si>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</si>
  <si>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</si>
  <si>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</si>
  <si>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</si>
  <si>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</si>
  <si>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</si>
  <si>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</si>
  <si>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</si>
  <si>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</si>
  <si>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</si>
  <si>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</si>
  <si>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</si>
  <si>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</si>
  <si>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</si>
  <si>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</si>
  <si>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</si>
  <si>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</si>
  <si>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</si>
  <si>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</si>
  <si>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</si>
  <si>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</si>
  <si>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</si>
  <si>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</si>
  <si>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</si>
  <si>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</si>
  <si>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</si>
  <si>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</si>
  <si>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</si>
  <si>
    <t>Mês: Jul / 2018</t>
  </si>
  <si>
    <t>Mês: Ago / 2018</t>
  </si>
  <si>
    <t xml:space="preserve">Gab Conselheiro Luiz Roberto Herbst - GAC Luiz Roberto Herbst </t>
  </si>
  <si>
    <t xml:space="preserve">GABINETE DO CONSELHEIRO CORREGEDOR GERAL (GCR) - GCR </t>
  </si>
  <si>
    <t xml:space="preserve">PRESIDÊNCIA (GAP) - OUVI - GAP/OUVI </t>
  </si>
  <si>
    <t>COLABORADOR EVENTUAL (cf. Parág. Único, art. 3º, Portaria N. TC-0434/2017</t>
  </si>
  <si>
    <t>Mês: Set / 2018</t>
  </si>
  <si>
    <t>Mês: Out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</si>
</sst>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0" fillId="0" borderId="0" xfId="0" applyNumberFormat="1" applyFont="1" applyFill="1" applyBorder="1" applyAlignment="1">
      <alignment horizontal="right" indent="3"/>
    </xf>
    <xf numFmtId="164" fontId="2" fillId="7" borderId="8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Out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6">
                  <c:v>36</c:v>
                </c:pt>
                <c:pt idx="7">
                  <c:v>193.5</c:v>
                </c:pt>
                <c:pt idx="8">
                  <c:v>26.5</c:v>
                </c:pt>
                <c:pt idx="9">
                  <c:v>120</c:v>
                </c:pt>
                <c:pt idx="12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6">
                  <c:v>258.5</c:v>
                </c:pt>
                <c:pt idx="7">
                  <c:v>86.5</c:v>
                </c:pt>
                <c:pt idx="8">
                  <c:v>22.5</c:v>
                </c:pt>
                <c:pt idx="9">
                  <c:v>65</c:v>
                </c:pt>
                <c:pt idx="12">
                  <c:v>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Out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3">
                  <c:v>122952</c:v>
                </c:pt>
                <c:pt idx="14">
                  <c:v>142835</c:v>
                </c:pt>
                <c:pt idx="15">
                  <c:v>27139.9</c:v>
                </c:pt>
                <c:pt idx="16">
                  <c:v>110713.58</c:v>
                </c:pt>
                <c:pt idx="19">
                  <c:v>89982.766999999993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9"/>
  <sheetViews>
    <sheetView tabSelected="1" topLeftCell="A142" workbookViewId="0">
      <selection activeCell="A152" sqref="A152:XFD152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3" customFormat="1" ht="22.5" customHeight="1" thickBot="1" x14ac:dyDescent="0.3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49" t="s">
        <v>0</v>
      </c>
      <c r="B3" s="51" t="s">
        <v>1</v>
      </c>
      <c r="C3" s="51"/>
      <c r="D3" s="51"/>
      <c r="E3" s="51" t="s">
        <v>2</v>
      </c>
      <c r="F3" s="51"/>
      <c r="G3" s="51"/>
      <c r="H3" s="51" t="s">
        <v>3</v>
      </c>
      <c r="I3" s="51"/>
      <c r="J3" s="51"/>
      <c r="K3" s="51"/>
      <c r="L3" s="51"/>
      <c r="M3" s="52"/>
    </row>
    <row r="4" spans="1:13" ht="27.75" customHeight="1" thickBot="1" x14ac:dyDescent="0.3">
      <c r="A4" s="5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49" t="s">
        <v>0</v>
      </c>
      <c r="B8" s="51" t="s">
        <v>1</v>
      </c>
      <c r="C8" s="51"/>
      <c r="D8" s="51"/>
      <c r="E8" s="51" t="s">
        <v>2</v>
      </c>
      <c r="F8" s="51"/>
      <c r="G8" s="51"/>
      <c r="H8" s="51" t="s">
        <v>3</v>
      </c>
      <c r="I8" s="51"/>
      <c r="J8" s="51"/>
      <c r="K8" s="51"/>
      <c r="L8" s="51"/>
      <c r="M8" s="52"/>
    </row>
    <row r="9" spans="1:13" ht="39" thickBot="1" x14ac:dyDescent="0.3">
      <c r="A9" s="50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8" t="s">
        <v>52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x14ac:dyDescent="0.25">
      <c r="A27" s="49" t="s">
        <v>0</v>
      </c>
      <c r="B27" s="51" t="s">
        <v>1</v>
      </c>
      <c r="C27" s="51"/>
      <c r="D27" s="51"/>
      <c r="E27" s="51" t="s">
        <v>2</v>
      </c>
      <c r="F27" s="51"/>
      <c r="G27" s="51"/>
      <c r="H27" s="51" t="s">
        <v>3</v>
      </c>
      <c r="I27" s="51"/>
      <c r="J27" s="51"/>
      <c r="K27" s="51"/>
      <c r="L27" s="51"/>
      <c r="M27" s="52"/>
    </row>
    <row r="28" spans="1:13" ht="39" thickBot="1" x14ac:dyDescent="0.3">
      <c r="A28" s="50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8" t="s">
        <v>56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25">
      <c r="A43" s="49" t="s">
        <v>0</v>
      </c>
      <c r="B43" s="51" t="s">
        <v>1</v>
      </c>
      <c r="C43" s="51"/>
      <c r="D43" s="51"/>
      <c r="E43" s="51" t="s">
        <v>2</v>
      </c>
      <c r="F43" s="51"/>
      <c r="G43" s="51"/>
      <c r="H43" s="51" t="s">
        <v>3</v>
      </c>
      <c r="I43" s="51"/>
      <c r="J43" s="51"/>
      <c r="K43" s="51"/>
      <c r="L43" s="51"/>
      <c r="M43" s="52"/>
    </row>
    <row r="44" spans="1:13" ht="39" thickBot="1" x14ac:dyDescent="0.3">
      <c r="A44" s="50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8" t="s">
        <v>59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13" x14ac:dyDescent="0.25">
      <c r="A60" s="49" t="s">
        <v>0</v>
      </c>
      <c r="B60" s="51" t="s">
        <v>1</v>
      </c>
      <c r="C60" s="51"/>
      <c r="D60" s="51"/>
      <c r="E60" s="51" t="s">
        <v>2</v>
      </c>
      <c r="F60" s="51"/>
      <c r="G60" s="51"/>
      <c r="H60" s="51" t="s">
        <v>3</v>
      </c>
      <c r="I60" s="51"/>
      <c r="J60" s="51"/>
      <c r="K60" s="51"/>
      <c r="L60" s="51"/>
      <c r="M60" s="52"/>
    </row>
    <row r="61" spans="1:13" ht="39" thickBot="1" x14ac:dyDescent="0.3">
      <c r="A61" s="50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8" t="s">
        <v>64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25">
      <c r="A82" s="49" t="s">
        <v>0</v>
      </c>
      <c r="B82" s="51" t="s">
        <v>1</v>
      </c>
      <c r="C82" s="51"/>
      <c r="D82" s="51"/>
      <c r="E82" s="51" t="s">
        <v>2</v>
      </c>
      <c r="F82" s="51"/>
      <c r="G82" s="51"/>
      <c r="H82" s="51" t="s">
        <v>3</v>
      </c>
      <c r="I82" s="51"/>
      <c r="J82" s="51"/>
      <c r="K82" s="51"/>
      <c r="L82" s="51"/>
      <c r="M82" s="52"/>
    </row>
    <row r="83" spans="1:13" ht="39" thickBot="1" x14ac:dyDescent="0.3">
      <c r="A83" s="50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43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43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43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43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43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43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43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43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43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43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43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44">
        <f t="shared" si="19"/>
        <v>100</v>
      </c>
      <c r="J95" s="9">
        <f t="shared" si="19"/>
        <v>42</v>
      </c>
      <c r="K95" s="44">
        <f t="shared" si="19"/>
        <v>100</v>
      </c>
      <c r="L95" s="30">
        <f t="shared" si="19"/>
        <v>73519</v>
      </c>
      <c r="M95" s="44">
        <f t="shared" si="19"/>
        <v>100.00000000000001</v>
      </c>
    </row>
    <row r="96" spans="1:13" ht="16.5" thickBot="1" x14ac:dyDescent="0.3">
      <c r="A96" s="48" t="s">
        <v>68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x14ac:dyDescent="0.25">
      <c r="A97" s="49" t="s">
        <v>0</v>
      </c>
      <c r="B97" s="51" t="s">
        <v>1</v>
      </c>
      <c r="C97" s="51"/>
      <c r="D97" s="51"/>
      <c r="E97" s="51" t="s">
        <v>2</v>
      </c>
      <c r="F97" s="51"/>
      <c r="G97" s="51"/>
      <c r="H97" s="51" t="s">
        <v>3</v>
      </c>
      <c r="I97" s="51"/>
      <c r="J97" s="51"/>
      <c r="K97" s="51"/>
      <c r="L97" s="51"/>
      <c r="M97" s="52"/>
    </row>
    <row r="98" spans="1:13" ht="39" thickBot="1" x14ac:dyDescent="0.3">
      <c r="A98" s="50"/>
      <c r="B98" s="4" t="s">
        <v>4</v>
      </c>
      <c r="C98" s="4" t="s">
        <v>5</v>
      </c>
      <c r="D98" s="5" t="s">
        <v>6</v>
      </c>
      <c r="E98" s="4" t="s">
        <v>4</v>
      </c>
      <c r="F98" s="4" t="s">
        <v>5</v>
      </c>
      <c r="G98" s="6" t="s">
        <v>6</v>
      </c>
      <c r="H98" s="4" t="s">
        <v>4</v>
      </c>
      <c r="I98" s="4" t="s">
        <v>7</v>
      </c>
      <c r="J98" s="4" t="s">
        <v>5</v>
      </c>
      <c r="K98" s="4" t="s">
        <v>7</v>
      </c>
      <c r="L98" s="6" t="s">
        <v>6</v>
      </c>
      <c r="M98" s="7" t="s">
        <v>7</v>
      </c>
    </row>
    <row r="99" spans="1:13" x14ac:dyDescent="0.25">
      <c r="A99" s="37" t="s">
        <v>60</v>
      </c>
      <c r="B99" s="43">
        <v>0</v>
      </c>
      <c r="C99" s="40">
        <v>0</v>
      </c>
      <c r="D99" s="41">
        <v>0</v>
      </c>
      <c r="E99" s="39">
        <v>13</v>
      </c>
      <c r="F99" s="40">
        <v>4</v>
      </c>
      <c r="G99" s="41">
        <v>4940</v>
      </c>
      <c r="H99" s="39">
        <v>13</v>
      </c>
      <c r="I99" s="31">
        <f>(H99/H$114)*100</f>
        <v>4.4142614601018675</v>
      </c>
      <c r="J99" s="40">
        <v>4</v>
      </c>
      <c r="K99" s="31">
        <f>(J99/J$114)*100</f>
        <v>3.6363636363636362</v>
      </c>
      <c r="L99" s="41">
        <v>4940</v>
      </c>
      <c r="M99" s="31">
        <f>(L99/L$114)*100</f>
        <v>4.0178280955169496</v>
      </c>
    </row>
    <row r="100" spans="1:13" x14ac:dyDescent="0.25">
      <c r="A100" s="37" t="s">
        <v>37</v>
      </c>
      <c r="B100" s="43">
        <v>7.5</v>
      </c>
      <c r="C100" s="40">
        <v>6</v>
      </c>
      <c r="D100" s="41">
        <v>2850</v>
      </c>
      <c r="E100" s="39">
        <v>31.5</v>
      </c>
      <c r="F100" s="40">
        <v>8</v>
      </c>
      <c r="G100" s="41">
        <v>11970</v>
      </c>
      <c r="H100" s="39">
        <v>39</v>
      </c>
      <c r="I100" s="31">
        <f t="shared" ref="I100:I113" si="20">(H100/H$114)*100</f>
        <v>13.242784380305602</v>
      </c>
      <c r="J100" s="40">
        <v>14</v>
      </c>
      <c r="K100" s="31">
        <f t="shared" ref="K100:K113" si="21">(J100/J$114)*100</f>
        <v>12.727272727272727</v>
      </c>
      <c r="L100" s="41">
        <v>14820</v>
      </c>
      <c r="M100" s="31">
        <f t="shared" ref="M100:M113" si="22">(L100/L$114)*100</f>
        <v>12.053484286550848</v>
      </c>
    </row>
    <row r="101" spans="1:13" x14ac:dyDescent="0.25">
      <c r="A101" s="37" t="s">
        <v>38</v>
      </c>
      <c r="B101" s="43">
        <v>21</v>
      </c>
      <c r="C101" s="40">
        <v>4</v>
      </c>
      <c r="D101" s="41">
        <v>9576</v>
      </c>
      <c r="E101" s="39">
        <v>0</v>
      </c>
      <c r="F101" s="40">
        <v>0</v>
      </c>
      <c r="G101" s="41">
        <v>0</v>
      </c>
      <c r="H101" s="39">
        <v>21</v>
      </c>
      <c r="I101" s="31">
        <f t="shared" si="20"/>
        <v>7.1307300509337868</v>
      </c>
      <c r="J101" s="40">
        <v>4</v>
      </c>
      <c r="K101" s="31">
        <f t="shared" si="21"/>
        <v>3.6363636363636362</v>
      </c>
      <c r="L101" s="41">
        <v>9576</v>
      </c>
      <c r="M101" s="31">
        <f t="shared" si="22"/>
        <v>7.7884052313097794</v>
      </c>
    </row>
    <row r="102" spans="1:13" x14ac:dyDescent="0.25">
      <c r="A102" s="37" t="s">
        <v>39</v>
      </c>
      <c r="B102" s="43">
        <v>0</v>
      </c>
      <c r="C102" s="40">
        <v>0</v>
      </c>
      <c r="D102" s="41">
        <v>0</v>
      </c>
      <c r="E102" s="39">
        <v>56.5</v>
      </c>
      <c r="F102" s="40">
        <v>17</v>
      </c>
      <c r="G102" s="41">
        <v>23136</v>
      </c>
      <c r="H102" s="39">
        <v>56.5</v>
      </c>
      <c r="I102" s="31">
        <f t="shared" si="20"/>
        <v>19.185059422750424</v>
      </c>
      <c r="J102" s="40">
        <v>17</v>
      </c>
      <c r="K102" s="31">
        <f t="shared" si="21"/>
        <v>15.454545454545453</v>
      </c>
      <c r="L102" s="41">
        <v>23136</v>
      </c>
      <c r="M102" s="31">
        <f t="shared" si="22"/>
        <v>18.817099355846185</v>
      </c>
    </row>
    <row r="103" spans="1:13" x14ac:dyDescent="0.25">
      <c r="A103" s="37" t="s">
        <v>42</v>
      </c>
      <c r="B103" s="43">
        <v>7.5</v>
      </c>
      <c r="C103" s="40">
        <v>15</v>
      </c>
      <c r="D103" s="41">
        <v>3420</v>
      </c>
      <c r="E103" s="39">
        <v>13</v>
      </c>
      <c r="F103" s="40">
        <v>4</v>
      </c>
      <c r="G103" s="41">
        <v>4940</v>
      </c>
      <c r="H103" s="39">
        <v>20.5</v>
      </c>
      <c r="I103" s="31">
        <f t="shared" si="20"/>
        <v>6.9609507640067916</v>
      </c>
      <c r="J103" s="40">
        <v>19</v>
      </c>
      <c r="K103" s="31">
        <f t="shared" si="21"/>
        <v>17.272727272727273</v>
      </c>
      <c r="L103" s="41">
        <v>8360</v>
      </c>
      <c r="M103" s="31">
        <f t="shared" si="22"/>
        <v>6.7994013924132997</v>
      </c>
    </row>
    <row r="104" spans="1:13" x14ac:dyDescent="0.25">
      <c r="A104" s="37" t="s">
        <v>44</v>
      </c>
      <c r="B104" s="43">
        <v>0</v>
      </c>
      <c r="C104" s="40">
        <v>0</v>
      </c>
      <c r="D104" s="41">
        <v>0</v>
      </c>
      <c r="E104" s="39">
        <v>39</v>
      </c>
      <c r="F104" s="40">
        <v>12</v>
      </c>
      <c r="G104" s="41">
        <v>14820</v>
      </c>
      <c r="H104" s="39">
        <v>39</v>
      </c>
      <c r="I104" s="31">
        <f t="shared" si="20"/>
        <v>13.242784380305602</v>
      </c>
      <c r="J104" s="40">
        <v>12</v>
      </c>
      <c r="K104" s="31">
        <f t="shared" si="21"/>
        <v>10.909090909090908</v>
      </c>
      <c r="L104" s="41">
        <v>14820</v>
      </c>
      <c r="M104" s="31">
        <f t="shared" si="22"/>
        <v>12.053484286550848</v>
      </c>
    </row>
    <row r="105" spans="1:13" x14ac:dyDescent="0.25">
      <c r="A105" s="37" t="s">
        <v>46</v>
      </c>
      <c r="B105" s="43">
        <v>0</v>
      </c>
      <c r="C105" s="40">
        <v>0</v>
      </c>
      <c r="D105" s="41">
        <v>0</v>
      </c>
      <c r="E105" s="39">
        <v>3</v>
      </c>
      <c r="F105" s="40">
        <v>2</v>
      </c>
      <c r="G105" s="41">
        <v>2040</v>
      </c>
      <c r="H105" s="39">
        <v>3</v>
      </c>
      <c r="I105" s="31">
        <f t="shared" si="20"/>
        <v>1.0186757215619695</v>
      </c>
      <c r="J105" s="40">
        <v>2</v>
      </c>
      <c r="K105" s="31">
        <f t="shared" si="21"/>
        <v>1.8181818181818181</v>
      </c>
      <c r="L105" s="41">
        <v>2040</v>
      </c>
      <c r="M105" s="31">
        <f t="shared" si="22"/>
        <v>1.6591840718329105</v>
      </c>
    </row>
    <row r="106" spans="1:13" x14ac:dyDescent="0.25">
      <c r="A106" s="37" t="s">
        <v>54</v>
      </c>
      <c r="B106" s="43">
        <v>0</v>
      </c>
      <c r="C106" s="40">
        <v>0</v>
      </c>
      <c r="D106" s="41">
        <v>0</v>
      </c>
      <c r="E106" s="39">
        <v>4.5</v>
      </c>
      <c r="F106" s="40">
        <v>1</v>
      </c>
      <c r="G106" s="41">
        <v>3060</v>
      </c>
      <c r="H106" s="39">
        <v>4.5</v>
      </c>
      <c r="I106" s="31">
        <f t="shared" si="20"/>
        <v>1.5280135823429541</v>
      </c>
      <c r="J106" s="40">
        <v>1</v>
      </c>
      <c r="K106" s="31">
        <f t="shared" si="21"/>
        <v>0.90909090909090906</v>
      </c>
      <c r="L106" s="41">
        <v>3060</v>
      </c>
      <c r="M106" s="31">
        <f t="shared" si="22"/>
        <v>2.4887761077493655</v>
      </c>
    </row>
    <row r="107" spans="1:13" x14ac:dyDescent="0.25">
      <c r="A107" s="37" t="s">
        <v>47</v>
      </c>
      <c r="B107" s="43">
        <v>0</v>
      </c>
      <c r="C107" s="40">
        <v>0</v>
      </c>
      <c r="D107" s="41">
        <v>0</v>
      </c>
      <c r="E107" s="39">
        <v>3</v>
      </c>
      <c r="F107" s="40">
        <v>3</v>
      </c>
      <c r="G107" s="41">
        <v>1320</v>
      </c>
      <c r="H107" s="39">
        <v>3</v>
      </c>
      <c r="I107" s="31">
        <f t="shared" si="20"/>
        <v>1.0186757215619695</v>
      </c>
      <c r="J107" s="40">
        <v>3</v>
      </c>
      <c r="K107" s="31">
        <f t="shared" si="21"/>
        <v>2.7272727272727271</v>
      </c>
      <c r="L107" s="41">
        <v>1320</v>
      </c>
      <c r="M107" s="31">
        <f t="shared" si="22"/>
        <v>1.073589693538942</v>
      </c>
    </row>
    <row r="108" spans="1:13" x14ac:dyDescent="0.25">
      <c r="A108" s="37" t="s">
        <v>57</v>
      </c>
      <c r="B108" s="43">
        <v>0</v>
      </c>
      <c r="C108" s="40">
        <v>0</v>
      </c>
      <c r="D108" s="41">
        <v>0</v>
      </c>
      <c r="E108" s="39">
        <v>10</v>
      </c>
      <c r="F108" s="40">
        <v>8</v>
      </c>
      <c r="G108" s="41">
        <v>4430</v>
      </c>
      <c r="H108" s="39">
        <v>10</v>
      </c>
      <c r="I108" s="31">
        <f t="shared" si="20"/>
        <v>3.3955857385398982</v>
      </c>
      <c r="J108" s="40">
        <v>8</v>
      </c>
      <c r="K108" s="31">
        <f t="shared" si="21"/>
        <v>7.2727272727272725</v>
      </c>
      <c r="L108" s="41">
        <v>4430</v>
      </c>
      <c r="M108" s="31">
        <f t="shared" si="22"/>
        <v>3.6030320775587223</v>
      </c>
    </row>
    <row r="109" spans="1:13" x14ac:dyDescent="0.25">
      <c r="A109" s="37" t="s">
        <v>61</v>
      </c>
      <c r="B109" s="43">
        <v>0</v>
      </c>
      <c r="C109" s="40">
        <v>0</v>
      </c>
      <c r="D109" s="41">
        <v>0</v>
      </c>
      <c r="E109" s="39">
        <v>16</v>
      </c>
      <c r="F109" s="40">
        <v>5</v>
      </c>
      <c r="G109" s="41">
        <v>7430</v>
      </c>
      <c r="H109" s="39">
        <v>16</v>
      </c>
      <c r="I109" s="31">
        <f t="shared" si="20"/>
        <v>5.4329371816638368</v>
      </c>
      <c r="J109" s="40">
        <v>5</v>
      </c>
      <c r="K109" s="31">
        <f t="shared" si="21"/>
        <v>4.5454545454545459</v>
      </c>
      <c r="L109" s="41">
        <v>7430</v>
      </c>
      <c r="M109" s="31">
        <f t="shared" si="22"/>
        <v>6.0430086537835903</v>
      </c>
    </row>
    <row r="110" spans="1:13" x14ac:dyDescent="0.25">
      <c r="A110" s="37" t="s">
        <v>48</v>
      </c>
      <c r="B110" s="43">
        <v>0</v>
      </c>
      <c r="C110" s="40">
        <v>0</v>
      </c>
      <c r="D110" s="41">
        <v>0</v>
      </c>
      <c r="E110" s="39">
        <v>4</v>
      </c>
      <c r="F110" s="40">
        <v>2</v>
      </c>
      <c r="G110" s="41">
        <v>3220</v>
      </c>
      <c r="H110" s="39">
        <v>4</v>
      </c>
      <c r="I110" s="31">
        <f t="shared" si="20"/>
        <v>1.3582342954159592</v>
      </c>
      <c r="J110" s="40">
        <v>2</v>
      </c>
      <c r="K110" s="31">
        <f t="shared" si="21"/>
        <v>1.8181818181818181</v>
      </c>
      <c r="L110" s="41">
        <v>3220</v>
      </c>
      <c r="M110" s="31">
        <f t="shared" si="22"/>
        <v>2.6189081918146919</v>
      </c>
    </row>
    <row r="111" spans="1:13" x14ac:dyDescent="0.25">
      <c r="A111" s="37" t="s">
        <v>50</v>
      </c>
      <c r="B111" s="43">
        <v>0</v>
      </c>
      <c r="C111" s="40">
        <v>0</v>
      </c>
      <c r="D111" s="41">
        <v>0</v>
      </c>
      <c r="E111" s="39">
        <v>2</v>
      </c>
      <c r="F111" s="40">
        <v>1</v>
      </c>
      <c r="G111" s="41">
        <v>1860</v>
      </c>
      <c r="H111" s="39">
        <v>2</v>
      </c>
      <c r="I111" s="31">
        <f t="shared" si="20"/>
        <v>0.6791171477079796</v>
      </c>
      <c r="J111" s="40">
        <v>1</v>
      </c>
      <c r="K111" s="31">
        <f t="shared" si="21"/>
        <v>0.90909090909090906</v>
      </c>
      <c r="L111" s="41">
        <v>1860</v>
      </c>
      <c r="M111" s="31">
        <f t="shared" si="22"/>
        <v>1.5127854772594183</v>
      </c>
    </row>
    <row r="112" spans="1:13" x14ac:dyDescent="0.25">
      <c r="A112" s="37" t="s">
        <v>62</v>
      </c>
      <c r="B112" s="43">
        <v>0</v>
      </c>
      <c r="C112" s="40">
        <v>0</v>
      </c>
      <c r="D112" s="41">
        <v>0</v>
      </c>
      <c r="E112" s="39">
        <v>28</v>
      </c>
      <c r="F112" s="40">
        <v>8</v>
      </c>
      <c r="G112" s="41">
        <v>10640</v>
      </c>
      <c r="H112" s="39">
        <v>28</v>
      </c>
      <c r="I112" s="31">
        <f t="shared" si="20"/>
        <v>9.5076400679117139</v>
      </c>
      <c r="J112" s="40">
        <v>8</v>
      </c>
      <c r="K112" s="31">
        <f t="shared" si="21"/>
        <v>7.2727272727272725</v>
      </c>
      <c r="L112" s="41">
        <v>10640</v>
      </c>
      <c r="M112" s="31">
        <f t="shared" si="22"/>
        <v>8.6537835903441991</v>
      </c>
    </row>
    <row r="113" spans="1:13" ht="15.75" thickBot="1" x14ac:dyDescent="0.3">
      <c r="A113" s="37" t="s">
        <v>63</v>
      </c>
      <c r="B113" s="43">
        <v>0</v>
      </c>
      <c r="C113" s="40">
        <v>0</v>
      </c>
      <c r="D113" s="41">
        <v>0</v>
      </c>
      <c r="E113" s="39">
        <v>35</v>
      </c>
      <c r="F113" s="40">
        <v>10</v>
      </c>
      <c r="G113" s="41">
        <v>13300</v>
      </c>
      <c r="H113" s="39">
        <v>35</v>
      </c>
      <c r="I113" s="31">
        <f t="shared" si="20"/>
        <v>11.884550084889643</v>
      </c>
      <c r="J113" s="40">
        <v>10</v>
      </c>
      <c r="K113" s="31">
        <f t="shared" si="21"/>
        <v>9.0909090909090917</v>
      </c>
      <c r="L113" s="41">
        <v>13300</v>
      </c>
      <c r="M113" s="31">
        <f t="shared" si="22"/>
        <v>10.81722948793025</v>
      </c>
    </row>
    <row r="114" spans="1:13" ht="15.75" thickBot="1" x14ac:dyDescent="0.3">
      <c r="A114" s="8" t="s">
        <v>3</v>
      </c>
      <c r="B114" s="9">
        <f>SUM(B99:B113)</f>
        <v>36</v>
      </c>
      <c r="C114" s="9">
        <f t="shared" ref="C114:H114" si="23">SUM(C99:C113)</f>
        <v>25</v>
      </c>
      <c r="D114" s="30">
        <f t="shared" si="23"/>
        <v>15846</v>
      </c>
      <c r="E114" s="9">
        <f t="shared" si="23"/>
        <v>258.5</v>
      </c>
      <c r="F114" s="9">
        <f t="shared" si="23"/>
        <v>85</v>
      </c>
      <c r="G114" s="30">
        <f t="shared" si="23"/>
        <v>107106</v>
      </c>
      <c r="H114" s="9">
        <f t="shared" si="23"/>
        <v>294.5</v>
      </c>
      <c r="I114" s="44">
        <f>SUM(I99:I113)</f>
        <v>99.999999999999986</v>
      </c>
      <c r="J114" s="9">
        <f>SUM(J99:J113)</f>
        <v>110</v>
      </c>
      <c r="K114" s="44">
        <f>SUM(K99:K113)</f>
        <v>99.999999999999986</v>
      </c>
      <c r="L114" s="30">
        <f>SUM(L99:L113)</f>
        <v>122952</v>
      </c>
      <c r="M114" s="44">
        <f>SUM(M99:M113)</f>
        <v>100.00000000000001</v>
      </c>
    </row>
    <row r="115" spans="1:13" ht="16.5" thickBot="1" x14ac:dyDescent="0.3">
      <c r="A115" s="48" t="s">
        <v>69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1:13" x14ac:dyDescent="0.25">
      <c r="A116" s="49" t="s">
        <v>0</v>
      </c>
      <c r="B116" s="51" t="s">
        <v>1</v>
      </c>
      <c r="C116" s="51"/>
      <c r="D116" s="51"/>
      <c r="E116" s="51" t="s">
        <v>2</v>
      </c>
      <c r="F116" s="51"/>
      <c r="G116" s="51"/>
      <c r="H116" s="51" t="s">
        <v>3</v>
      </c>
      <c r="I116" s="51"/>
      <c r="J116" s="51"/>
      <c r="K116" s="51"/>
      <c r="L116" s="51"/>
      <c r="M116" s="52"/>
    </row>
    <row r="117" spans="1:13" ht="39" thickBot="1" x14ac:dyDescent="0.3">
      <c r="A117" s="50"/>
      <c r="B117" s="4" t="s">
        <v>4</v>
      </c>
      <c r="C117" s="4" t="s">
        <v>5</v>
      </c>
      <c r="D117" s="5" t="s">
        <v>6</v>
      </c>
      <c r="E117" s="4" t="s">
        <v>4</v>
      </c>
      <c r="F117" s="4" t="s">
        <v>5</v>
      </c>
      <c r="G117" s="6" t="s">
        <v>6</v>
      </c>
      <c r="H117" s="4" t="s">
        <v>4</v>
      </c>
      <c r="I117" s="4" t="s">
        <v>7</v>
      </c>
      <c r="J117" s="4" t="s">
        <v>5</v>
      </c>
      <c r="K117" s="4" t="s">
        <v>7</v>
      </c>
      <c r="L117" s="6" t="s">
        <v>6</v>
      </c>
      <c r="M117" s="7" t="s">
        <v>7</v>
      </c>
    </row>
    <row r="118" spans="1:13" x14ac:dyDescent="0.25">
      <c r="A118" s="37" t="s">
        <v>37</v>
      </c>
      <c r="B118" s="43">
        <v>38</v>
      </c>
      <c r="C118" s="40">
        <v>8</v>
      </c>
      <c r="D118" s="41">
        <v>14440</v>
      </c>
      <c r="E118" s="39">
        <v>11</v>
      </c>
      <c r="F118" s="40">
        <v>2</v>
      </c>
      <c r="G118" s="41">
        <v>4180</v>
      </c>
      <c r="H118" s="39">
        <v>49</v>
      </c>
      <c r="I118" s="31">
        <f t="shared" ref="I118:I134" si="24">(H118/H$135)*100</f>
        <v>17.5</v>
      </c>
      <c r="J118" s="40">
        <v>10</v>
      </c>
      <c r="K118" s="31">
        <f t="shared" ref="K118:K134" si="25">(J118/J$135)*100</f>
        <v>15.873015873015872</v>
      </c>
      <c r="L118" s="41">
        <v>18620</v>
      </c>
      <c r="M118" s="31">
        <f t="shared" ref="M118:M134" si="26">(L118/L$135)*100</f>
        <v>13.036020583190394</v>
      </c>
    </row>
    <row r="119" spans="1:13" x14ac:dyDescent="0.25">
      <c r="A119" s="37" t="s">
        <v>38</v>
      </c>
      <c r="B119" s="43">
        <v>38</v>
      </c>
      <c r="C119" s="40">
        <v>4</v>
      </c>
      <c r="D119" s="41">
        <v>18448</v>
      </c>
      <c r="E119" s="39">
        <v>0</v>
      </c>
      <c r="F119" s="40">
        <v>0</v>
      </c>
      <c r="G119" s="41">
        <v>0</v>
      </c>
      <c r="H119" s="39">
        <v>38</v>
      </c>
      <c r="I119" s="31">
        <f t="shared" si="24"/>
        <v>13.571428571428571</v>
      </c>
      <c r="J119" s="40">
        <v>4</v>
      </c>
      <c r="K119" s="31">
        <f t="shared" si="25"/>
        <v>6.3492063492063489</v>
      </c>
      <c r="L119" s="41">
        <v>18448</v>
      </c>
      <c r="M119" s="31">
        <f t="shared" si="26"/>
        <v>12.915601918297337</v>
      </c>
    </row>
    <row r="120" spans="1:13" x14ac:dyDescent="0.25">
      <c r="A120" s="37" t="s">
        <v>39</v>
      </c>
      <c r="B120" s="43">
        <v>50</v>
      </c>
      <c r="C120" s="40">
        <v>10</v>
      </c>
      <c r="D120" s="41">
        <v>22800</v>
      </c>
      <c r="E120" s="39">
        <v>21</v>
      </c>
      <c r="F120" s="40">
        <v>7</v>
      </c>
      <c r="G120" s="41">
        <v>10172</v>
      </c>
      <c r="H120" s="39">
        <v>71</v>
      </c>
      <c r="I120" s="31">
        <f t="shared" si="24"/>
        <v>25.357142857142854</v>
      </c>
      <c r="J120" s="40">
        <v>17</v>
      </c>
      <c r="K120" s="31">
        <f t="shared" si="25"/>
        <v>26.984126984126984</v>
      </c>
      <c r="L120" s="41">
        <v>32972</v>
      </c>
      <c r="M120" s="31">
        <f t="shared" si="26"/>
        <v>23.083978016592571</v>
      </c>
    </row>
    <row r="121" spans="1:13" x14ac:dyDescent="0.25">
      <c r="A121" s="37" t="s">
        <v>40</v>
      </c>
      <c r="B121" s="43">
        <v>6</v>
      </c>
      <c r="C121" s="40">
        <v>1</v>
      </c>
      <c r="D121" s="41">
        <v>2736</v>
      </c>
      <c r="E121" s="39">
        <v>5</v>
      </c>
      <c r="F121" s="40">
        <v>1</v>
      </c>
      <c r="G121" s="41">
        <v>2280</v>
      </c>
      <c r="H121" s="39">
        <v>11</v>
      </c>
      <c r="I121" s="31">
        <f t="shared" si="24"/>
        <v>3.9285714285714284</v>
      </c>
      <c r="J121" s="40">
        <v>2</v>
      </c>
      <c r="K121" s="31">
        <f t="shared" si="25"/>
        <v>3.1746031746031744</v>
      </c>
      <c r="L121" s="41">
        <v>5016</v>
      </c>
      <c r="M121" s="31">
        <f t="shared" si="26"/>
        <v>3.5117443203696572</v>
      </c>
    </row>
    <row r="122" spans="1:13" x14ac:dyDescent="0.25">
      <c r="A122" s="37" t="s">
        <v>41</v>
      </c>
      <c r="B122" s="43">
        <v>26</v>
      </c>
      <c r="C122" s="40">
        <v>6</v>
      </c>
      <c r="D122" s="41">
        <v>11856</v>
      </c>
      <c r="E122" s="39">
        <v>0</v>
      </c>
      <c r="F122" s="40">
        <v>0</v>
      </c>
      <c r="G122" s="41">
        <v>0</v>
      </c>
      <c r="H122" s="39">
        <v>26</v>
      </c>
      <c r="I122" s="31">
        <f t="shared" si="24"/>
        <v>9.2857142857142865</v>
      </c>
      <c r="J122" s="40">
        <v>6</v>
      </c>
      <c r="K122" s="31">
        <f t="shared" si="25"/>
        <v>9.5238095238095237</v>
      </c>
      <c r="L122" s="41">
        <v>11856</v>
      </c>
      <c r="M122" s="31">
        <f t="shared" si="26"/>
        <v>8.3004865754191908</v>
      </c>
    </row>
    <row r="123" spans="1:13" x14ac:dyDescent="0.25">
      <c r="A123" s="37" t="s">
        <v>44</v>
      </c>
      <c r="B123" s="43">
        <v>20</v>
      </c>
      <c r="C123" s="40">
        <v>4</v>
      </c>
      <c r="D123" s="41">
        <v>9120</v>
      </c>
      <c r="E123" s="39">
        <v>0</v>
      </c>
      <c r="F123" s="40">
        <v>0</v>
      </c>
      <c r="G123" s="41">
        <v>0</v>
      </c>
      <c r="H123" s="39">
        <v>20</v>
      </c>
      <c r="I123" s="31">
        <f t="shared" si="24"/>
        <v>7.1428571428571423</v>
      </c>
      <c r="J123" s="40">
        <v>4</v>
      </c>
      <c r="K123" s="31">
        <f t="shared" si="25"/>
        <v>6.3492063492063489</v>
      </c>
      <c r="L123" s="41">
        <v>9120</v>
      </c>
      <c r="M123" s="31">
        <f t="shared" si="26"/>
        <v>6.3849896733993772</v>
      </c>
    </row>
    <row r="124" spans="1:13" x14ac:dyDescent="0.25">
      <c r="A124" s="37" t="s">
        <v>65</v>
      </c>
      <c r="B124" s="43">
        <v>12.5</v>
      </c>
      <c r="C124" s="40">
        <v>3</v>
      </c>
      <c r="D124" s="41">
        <v>8500</v>
      </c>
      <c r="E124" s="39">
        <v>0</v>
      </c>
      <c r="F124" s="40">
        <v>0</v>
      </c>
      <c r="G124" s="41">
        <v>0</v>
      </c>
      <c r="H124" s="39">
        <v>12.5</v>
      </c>
      <c r="I124" s="31">
        <f t="shared" si="24"/>
        <v>4.4642857142857144</v>
      </c>
      <c r="J124" s="40">
        <v>3</v>
      </c>
      <c r="K124" s="31">
        <f t="shared" si="25"/>
        <v>4.7619047619047619</v>
      </c>
      <c r="L124" s="41">
        <v>8500</v>
      </c>
      <c r="M124" s="31">
        <f t="shared" si="26"/>
        <v>5.9509223929709112</v>
      </c>
    </row>
    <row r="125" spans="1:13" x14ac:dyDescent="0.25">
      <c r="A125" s="37" t="s">
        <v>46</v>
      </c>
      <c r="B125" s="43">
        <v>0</v>
      </c>
      <c r="C125" s="40">
        <v>0</v>
      </c>
      <c r="D125" s="41">
        <v>0</v>
      </c>
      <c r="E125" s="39">
        <v>10</v>
      </c>
      <c r="F125" s="40">
        <v>3</v>
      </c>
      <c r="G125" s="41">
        <v>6800</v>
      </c>
      <c r="H125" s="39">
        <v>10</v>
      </c>
      <c r="I125" s="31">
        <f t="shared" si="24"/>
        <v>3.5714285714285712</v>
      </c>
      <c r="J125" s="40">
        <v>3</v>
      </c>
      <c r="K125" s="31">
        <f t="shared" si="25"/>
        <v>4.7619047619047619</v>
      </c>
      <c r="L125" s="41">
        <v>6800</v>
      </c>
      <c r="M125" s="31">
        <f t="shared" si="26"/>
        <v>4.7607379143767279</v>
      </c>
    </row>
    <row r="126" spans="1:13" x14ac:dyDescent="0.25">
      <c r="A126" s="37" t="s">
        <v>47</v>
      </c>
      <c r="B126" s="43">
        <v>0</v>
      </c>
      <c r="C126" s="40">
        <v>0</v>
      </c>
      <c r="D126" s="41">
        <v>0</v>
      </c>
      <c r="E126" s="39">
        <v>11.5</v>
      </c>
      <c r="F126" s="40">
        <v>3</v>
      </c>
      <c r="G126" s="41">
        <v>9820</v>
      </c>
      <c r="H126" s="39">
        <v>11.5</v>
      </c>
      <c r="I126" s="31">
        <f t="shared" si="24"/>
        <v>4.1071428571428568</v>
      </c>
      <c r="J126" s="40">
        <v>3</v>
      </c>
      <c r="K126" s="31">
        <f t="shared" si="25"/>
        <v>4.7619047619047619</v>
      </c>
      <c r="L126" s="41">
        <v>9820</v>
      </c>
      <c r="M126" s="31">
        <f t="shared" si="26"/>
        <v>6.8750656351734527</v>
      </c>
    </row>
    <row r="127" spans="1:13" x14ac:dyDescent="0.25">
      <c r="A127" s="37" t="s">
        <v>48</v>
      </c>
      <c r="B127" s="43">
        <v>0</v>
      </c>
      <c r="C127" s="40">
        <v>0</v>
      </c>
      <c r="D127" s="41">
        <v>0</v>
      </c>
      <c r="E127" s="39">
        <v>4.5</v>
      </c>
      <c r="F127" s="40">
        <v>2</v>
      </c>
      <c r="G127" s="41">
        <v>4185</v>
      </c>
      <c r="H127" s="39">
        <v>4.5</v>
      </c>
      <c r="I127" s="31">
        <f t="shared" si="24"/>
        <v>1.607142857142857</v>
      </c>
      <c r="J127" s="40">
        <v>2</v>
      </c>
      <c r="K127" s="31">
        <f t="shared" si="25"/>
        <v>3.1746031746031744</v>
      </c>
      <c r="L127" s="41">
        <v>4185</v>
      </c>
      <c r="M127" s="31">
        <f t="shared" si="26"/>
        <v>2.9299541428921483</v>
      </c>
    </row>
    <row r="128" spans="1:13" x14ac:dyDescent="0.25">
      <c r="A128" s="37" t="s">
        <v>58</v>
      </c>
      <c r="B128" s="43">
        <v>0</v>
      </c>
      <c r="C128" s="40">
        <v>0</v>
      </c>
      <c r="D128" s="41">
        <v>0</v>
      </c>
      <c r="E128" s="39">
        <v>3</v>
      </c>
      <c r="F128" s="40">
        <v>1</v>
      </c>
      <c r="G128" s="41">
        <v>2790</v>
      </c>
      <c r="H128" s="39">
        <v>3</v>
      </c>
      <c r="I128" s="31">
        <f t="shared" si="24"/>
        <v>1.0714285714285714</v>
      </c>
      <c r="J128" s="40">
        <v>1</v>
      </c>
      <c r="K128" s="31">
        <f t="shared" si="25"/>
        <v>1.5873015873015872</v>
      </c>
      <c r="L128" s="41">
        <v>2790</v>
      </c>
      <c r="M128" s="31">
        <f t="shared" si="26"/>
        <v>1.9533027619280989</v>
      </c>
    </row>
    <row r="129" spans="1:13 16384:16384" x14ac:dyDescent="0.25">
      <c r="A129" s="37" t="s">
        <v>70</v>
      </c>
      <c r="B129" s="43">
        <v>3</v>
      </c>
      <c r="C129" s="40">
        <v>1</v>
      </c>
      <c r="D129" s="41">
        <v>1368</v>
      </c>
      <c r="E129" s="39">
        <v>0</v>
      </c>
      <c r="F129" s="40">
        <v>0</v>
      </c>
      <c r="G129" s="41">
        <v>0</v>
      </c>
      <c r="H129" s="39">
        <v>3</v>
      </c>
      <c r="I129" s="31">
        <f t="shared" si="24"/>
        <v>1.0714285714285714</v>
      </c>
      <c r="J129" s="40">
        <v>1</v>
      </c>
      <c r="K129" s="31">
        <f t="shared" si="25"/>
        <v>1.5873015873015872</v>
      </c>
      <c r="L129" s="41">
        <v>1368</v>
      </c>
      <c r="M129" s="31">
        <f t="shared" si="26"/>
        <v>0.95774845100990658</v>
      </c>
    </row>
    <row r="130" spans="1:13 16384:16384" x14ac:dyDescent="0.25">
      <c r="A130" s="37" t="s">
        <v>49</v>
      </c>
      <c r="B130" s="43">
        <v>0</v>
      </c>
      <c r="C130" s="40">
        <v>0</v>
      </c>
      <c r="D130" s="41">
        <v>0</v>
      </c>
      <c r="E130" s="39">
        <v>2</v>
      </c>
      <c r="F130" s="40">
        <v>1</v>
      </c>
      <c r="G130" s="41">
        <v>760</v>
      </c>
      <c r="H130" s="39">
        <v>2</v>
      </c>
      <c r="I130" s="31">
        <f t="shared" si="24"/>
        <v>0.7142857142857143</v>
      </c>
      <c r="J130" s="40">
        <v>1</v>
      </c>
      <c r="K130" s="31">
        <f t="shared" si="25"/>
        <v>1.5873015873015872</v>
      </c>
      <c r="L130" s="41">
        <v>760</v>
      </c>
      <c r="M130" s="31">
        <f t="shared" si="26"/>
        <v>0.53208247278328136</v>
      </c>
    </row>
    <row r="131" spans="1:13 16384:16384" x14ac:dyDescent="0.25">
      <c r="A131" s="37" t="s">
        <v>55</v>
      </c>
      <c r="B131" s="43">
        <v>0</v>
      </c>
      <c r="C131" s="40">
        <v>0</v>
      </c>
      <c r="D131" s="41">
        <v>0</v>
      </c>
      <c r="E131" s="39">
        <v>3.5</v>
      </c>
      <c r="F131" s="40">
        <v>1</v>
      </c>
      <c r="G131" s="41">
        <v>2380</v>
      </c>
      <c r="H131" s="39">
        <v>3.5</v>
      </c>
      <c r="I131" s="31">
        <f t="shared" si="24"/>
        <v>1.25</v>
      </c>
      <c r="J131" s="40">
        <v>1</v>
      </c>
      <c r="K131" s="31">
        <f t="shared" si="25"/>
        <v>1.5873015873015872</v>
      </c>
      <c r="L131" s="41">
        <v>2380</v>
      </c>
      <c r="M131" s="31">
        <f t="shared" si="26"/>
        <v>1.6662582700318549</v>
      </c>
    </row>
    <row r="132" spans="1:13 16384:16384" x14ac:dyDescent="0.25">
      <c r="A132" s="37" t="s">
        <v>71</v>
      </c>
      <c r="B132" s="43">
        <v>0</v>
      </c>
      <c r="C132" s="40">
        <v>0</v>
      </c>
      <c r="D132" s="41">
        <v>0</v>
      </c>
      <c r="E132" s="39">
        <v>7</v>
      </c>
      <c r="F132" s="40">
        <v>2</v>
      </c>
      <c r="G132" s="41">
        <v>4760</v>
      </c>
      <c r="H132" s="39">
        <v>7</v>
      </c>
      <c r="I132" s="31">
        <f t="shared" si="24"/>
        <v>2.5</v>
      </c>
      <c r="J132" s="40">
        <v>2</v>
      </c>
      <c r="K132" s="31">
        <f t="shared" si="25"/>
        <v>3.1746031746031744</v>
      </c>
      <c r="L132" s="41">
        <v>4760</v>
      </c>
      <c r="M132" s="31">
        <f t="shared" si="26"/>
        <v>3.3325165400637098</v>
      </c>
    </row>
    <row r="133" spans="1:13 16384:16384" x14ac:dyDescent="0.25">
      <c r="A133" s="37" t="s">
        <v>72</v>
      </c>
      <c r="B133" s="43">
        <v>0</v>
      </c>
      <c r="C133" s="40">
        <v>0</v>
      </c>
      <c r="D133" s="41">
        <v>0</v>
      </c>
      <c r="E133" s="39">
        <v>6</v>
      </c>
      <c r="F133" s="40">
        <v>2</v>
      </c>
      <c r="G133" s="41">
        <v>4080</v>
      </c>
      <c r="H133" s="39">
        <v>6</v>
      </c>
      <c r="I133" s="31">
        <f t="shared" si="24"/>
        <v>2.1428571428571428</v>
      </c>
      <c r="J133" s="40">
        <v>2</v>
      </c>
      <c r="K133" s="31">
        <f t="shared" si="25"/>
        <v>3.1746031746031744</v>
      </c>
      <c r="L133" s="41">
        <v>4080</v>
      </c>
      <c r="M133" s="31">
        <f t="shared" si="26"/>
        <v>2.8564427486260371</v>
      </c>
    </row>
    <row r="134" spans="1:13 16384:16384" ht="15.75" thickBot="1" x14ac:dyDescent="0.3">
      <c r="A134" s="37" t="s">
        <v>73</v>
      </c>
      <c r="B134" s="43">
        <v>0</v>
      </c>
      <c r="C134" s="40">
        <v>0</v>
      </c>
      <c r="D134" s="41">
        <v>0</v>
      </c>
      <c r="E134" s="39">
        <v>2</v>
      </c>
      <c r="F134" s="40">
        <v>1</v>
      </c>
      <c r="G134" s="41">
        <v>1360</v>
      </c>
      <c r="H134" s="39">
        <v>2</v>
      </c>
      <c r="I134" s="31">
        <f t="shared" si="24"/>
        <v>0.7142857142857143</v>
      </c>
      <c r="J134" s="40">
        <v>1</v>
      </c>
      <c r="K134" s="31">
        <f t="shared" si="25"/>
        <v>1.5873015873015872</v>
      </c>
      <c r="L134" s="41">
        <v>1360</v>
      </c>
      <c r="M134" s="31">
        <f t="shared" si="26"/>
        <v>0.95214758287534562</v>
      </c>
    </row>
    <row r="135" spans="1:13 16384:16384" ht="15.75" thickBot="1" x14ac:dyDescent="0.3">
      <c r="A135" s="8" t="s">
        <v>3</v>
      </c>
      <c r="B135" s="9">
        <f>SUM(B118:B133)</f>
        <v>193.5</v>
      </c>
      <c r="C135" s="9">
        <f>SUM(C118:C133)</f>
        <v>37</v>
      </c>
      <c r="D135" s="30">
        <f>SUM(D118:D133)</f>
        <v>89268</v>
      </c>
      <c r="E135" s="9">
        <f t="shared" ref="E135:L135" si="27">SUM(E118:E134)</f>
        <v>86.5</v>
      </c>
      <c r="F135" s="9">
        <f t="shared" si="27"/>
        <v>26</v>
      </c>
      <c r="G135" s="30">
        <f t="shared" si="27"/>
        <v>53567</v>
      </c>
      <c r="H135" s="9">
        <f t="shared" si="27"/>
        <v>280</v>
      </c>
      <c r="I135" s="44">
        <f t="shared" si="27"/>
        <v>99.999999999999972</v>
      </c>
      <c r="J135" s="9">
        <f t="shared" si="27"/>
        <v>63</v>
      </c>
      <c r="K135" s="44">
        <f t="shared" si="27"/>
        <v>99.999999999999972</v>
      </c>
      <c r="L135" s="30">
        <f t="shared" si="27"/>
        <v>142835</v>
      </c>
      <c r="M135" s="44">
        <f>SUM(M118:M133)</f>
        <v>99.047852417124673</v>
      </c>
      <c r="XFD135">
        <f>SUM(B135:XFC135)</f>
        <v>286655.0478524171</v>
      </c>
    </row>
    <row r="136" spans="1:13 16384:16384" ht="16.5" thickBot="1" x14ac:dyDescent="0.3">
      <c r="A136" s="48" t="s">
        <v>74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1:13 16384:16384" x14ac:dyDescent="0.25">
      <c r="A137" s="49" t="s">
        <v>0</v>
      </c>
      <c r="B137" s="51" t="s">
        <v>1</v>
      </c>
      <c r="C137" s="51"/>
      <c r="D137" s="51"/>
      <c r="E137" s="51" t="s">
        <v>2</v>
      </c>
      <c r="F137" s="51"/>
      <c r="G137" s="51"/>
      <c r="H137" s="51" t="s">
        <v>3</v>
      </c>
      <c r="I137" s="51"/>
      <c r="J137" s="51"/>
      <c r="K137" s="51"/>
      <c r="L137" s="51"/>
      <c r="M137" s="52"/>
    </row>
    <row r="138" spans="1:13 16384:16384" ht="39" thickBot="1" x14ac:dyDescent="0.3">
      <c r="A138" s="50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 16384:16384" x14ac:dyDescent="0.25">
      <c r="A139" s="37" t="s">
        <v>60</v>
      </c>
      <c r="B139" s="47">
        <v>0</v>
      </c>
      <c r="C139" s="40">
        <v>0</v>
      </c>
      <c r="D139" s="41">
        <v>0</v>
      </c>
      <c r="E139" s="47">
        <v>2.5</v>
      </c>
      <c r="F139" s="40">
        <v>1</v>
      </c>
      <c r="G139" s="41">
        <v>1730</v>
      </c>
      <c r="H139" s="45">
        <v>2.5</v>
      </c>
      <c r="I139" s="31">
        <f t="shared" ref="I139:I150" si="28">(H139/H$151)*100</f>
        <v>5.1020408163265305</v>
      </c>
      <c r="J139" s="40">
        <v>1</v>
      </c>
      <c r="K139" s="31">
        <f t="shared" ref="K139:K150" si="29">(J139/J$151)*100</f>
        <v>4.3478260869565215</v>
      </c>
      <c r="L139" s="41">
        <v>1730</v>
      </c>
      <c r="M139" s="31">
        <f>(L139/L$151)*100</f>
        <v>6.3743786823090716</v>
      </c>
    </row>
    <row r="140" spans="1:13 16384:16384" x14ac:dyDescent="0.25">
      <c r="A140" s="37" t="s">
        <v>37</v>
      </c>
      <c r="B140" s="47">
        <v>5.5</v>
      </c>
      <c r="C140" s="40">
        <v>2</v>
      </c>
      <c r="D140" s="41">
        <v>2128.5</v>
      </c>
      <c r="E140" s="47">
        <v>1</v>
      </c>
      <c r="F140" s="40">
        <v>1</v>
      </c>
      <c r="G140" s="41">
        <v>387</v>
      </c>
      <c r="H140" s="45">
        <v>6.5</v>
      </c>
      <c r="I140" s="31">
        <f t="shared" si="28"/>
        <v>13.26530612244898</v>
      </c>
      <c r="J140" s="40">
        <v>3</v>
      </c>
      <c r="K140" s="31">
        <f t="shared" si="29"/>
        <v>13.043478260869565</v>
      </c>
      <c r="L140" s="41">
        <v>2515.5</v>
      </c>
      <c r="M140" s="31">
        <f>(L140/L$151)*100</f>
        <v>9.2686413730337982</v>
      </c>
    </row>
    <row r="141" spans="1:13 16384:16384" x14ac:dyDescent="0.25">
      <c r="A141" s="37" t="s">
        <v>39</v>
      </c>
      <c r="B141" s="47">
        <v>10</v>
      </c>
      <c r="C141" s="40">
        <v>2</v>
      </c>
      <c r="D141" s="41">
        <v>4644</v>
      </c>
      <c r="E141" s="47">
        <v>0.5</v>
      </c>
      <c r="F141" s="40">
        <v>1</v>
      </c>
      <c r="G141" s="41">
        <v>193.5</v>
      </c>
      <c r="H141" s="45">
        <v>10.5</v>
      </c>
      <c r="I141" s="31">
        <f t="shared" si="28"/>
        <v>21.428571428571427</v>
      </c>
      <c r="J141" s="40">
        <v>3</v>
      </c>
      <c r="K141" s="31">
        <f t="shared" si="29"/>
        <v>13.043478260869565</v>
      </c>
      <c r="L141" s="41">
        <v>4837.5</v>
      </c>
      <c r="M141" s="31">
        <f>(L141/L$151)*100</f>
        <v>17.824310332757303</v>
      </c>
    </row>
    <row r="142" spans="1:13 16384:16384" x14ac:dyDescent="0.25">
      <c r="A142" s="37" t="s">
        <v>41</v>
      </c>
      <c r="B142" s="47">
        <v>0</v>
      </c>
      <c r="C142" s="40">
        <v>0</v>
      </c>
      <c r="D142" s="41">
        <v>0</v>
      </c>
      <c r="E142" s="47">
        <v>0.5</v>
      </c>
      <c r="F142" s="40">
        <v>1</v>
      </c>
      <c r="G142" s="41">
        <v>193.5</v>
      </c>
      <c r="H142" s="45">
        <v>0.5</v>
      </c>
      <c r="I142" s="31">
        <f t="shared" si="28"/>
        <v>1.0204081632653061</v>
      </c>
      <c r="J142" s="40">
        <v>1</v>
      </c>
      <c r="K142" s="31">
        <f t="shared" si="29"/>
        <v>4.3478260869565215</v>
      </c>
      <c r="L142" s="41">
        <v>193.5</v>
      </c>
      <c r="M142" s="31">
        <f>(L142/L$151)*100</f>
        <v>0.71297241331029215</v>
      </c>
    </row>
    <row r="143" spans="1:13 16384:16384" x14ac:dyDescent="0.25">
      <c r="A143" s="37" t="s">
        <v>42</v>
      </c>
      <c r="B143" s="47">
        <v>0</v>
      </c>
      <c r="C143" s="40">
        <v>0</v>
      </c>
      <c r="D143" s="41">
        <v>0</v>
      </c>
      <c r="E143" s="47">
        <v>0.5</v>
      </c>
      <c r="F143" s="40">
        <v>1</v>
      </c>
      <c r="G143" s="41">
        <v>193.5</v>
      </c>
      <c r="H143" s="45">
        <v>0.5</v>
      </c>
      <c r="I143" s="31">
        <f t="shared" si="28"/>
        <v>1.0204081632653061</v>
      </c>
      <c r="J143" s="40">
        <v>1</v>
      </c>
      <c r="K143" s="31">
        <f t="shared" si="29"/>
        <v>4.3478260869565215</v>
      </c>
      <c r="L143" s="41">
        <v>193.5</v>
      </c>
      <c r="M143" s="31">
        <f>(L143/L$151)*100</f>
        <v>0.71297241331029215</v>
      </c>
    </row>
    <row r="144" spans="1:13 16384:16384" x14ac:dyDescent="0.25">
      <c r="A144" s="37" t="s">
        <v>44</v>
      </c>
      <c r="B144" s="47">
        <v>11</v>
      </c>
      <c r="C144" s="40">
        <v>4</v>
      </c>
      <c r="D144" s="41">
        <v>5108.3999999999996</v>
      </c>
      <c r="E144" s="47">
        <v>1.5</v>
      </c>
      <c r="F144" s="40">
        <v>2</v>
      </c>
      <c r="G144" s="41">
        <v>580.5</v>
      </c>
      <c r="H144" s="45">
        <v>12.5</v>
      </c>
      <c r="I144" s="31">
        <f t="shared" si="28"/>
        <v>25.510204081632654</v>
      </c>
      <c r="J144" s="40">
        <v>6</v>
      </c>
      <c r="K144" s="31">
        <f t="shared" si="29"/>
        <v>26.086956521739129</v>
      </c>
      <c r="L144" s="41">
        <v>5688.9</v>
      </c>
      <c r="M144" s="31">
        <f>(L144/L$151)*100</f>
        <v>20.961388951322586</v>
      </c>
    </row>
    <row r="145" spans="1:13 16384:16384" x14ac:dyDescent="0.25">
      <c r="A145" s="37" t="s">
        <v>46</v>
      </c>
      <c r="B145" s="47">
        <v>0</v>
      </c>
      <c r="C145" s="40">
        <v>0</v>
      </c>
      <c r="D145" s="41">
        <v>0</v>
      </c>
      <c r="E145" s="47">
        <v>2</v>
      </c>
      <c r="F145" s="40">
        <v>1</v>
      </c>
      <c r="G145" s="41">
        <v>1384</v>
      </c>
      <c r="H145" s="45">
        <v>2</v>
      </c>
      <c r="I145" s="31">
        <f t="shared" si="28"/>
        <v>4.0816326530612246</v>
      </c>
      <c r="J145" s="40">
        <v>1</v>
      </c>
      <c r="K145" s="31">
        <f t="shared" si="29"/>
        <v>4.3478260869565215</v>
      </c>
      <c r="L145" s="41">
        <v>1384</v>
      </c>
      <c r="M145" s="31">
        <f>(L145/L$151)*100</f>
        <v>5.0995029458472576</v>
      </c>
    </row>
    <row r="146" spans="1:13 16384:16384" x14ac:dyDescent="0.25">
      <c r="A146" s="37" t="s">
        <v>54</v>
      </c>
      <c r="B146" s="47">
        <v>0</v>
      </c>
      <c r="C146" s="40">
        <v>0</v>
      </c>
      <c r="D146" s="41">
        <v>0</v>
      </c>
      <c r="E146" s="47">
        <v>6.5</v>
      </c>
      <c r="F146" s="40">
        <v>2</v>
      </c>
      <c r="G146" s="41">
        <v>4468</v>
      </c>
      <c r="H146" s="45">
        <v>6.5</v>
      </c>
      <c r="I146" s="31">
        <f t="shared" si="28"/>
        <v>13.26530612244898</v>
      </c>
      <c r="J146" s="40">
        <v>2</v>
      </c>
      <c r="K146" s="31">
        <f t="shared" si="29"/>
        <v>8.695652173913043</v>
      </c>
      <c r="L146" s="41">
        <v>4468</v>
      </c>
      <c r="M146" s="31">
        <f>(L146/L$151)*100</f>
        <v>16.462846215350829</v>
      </c>
    </row>
    <row r="147" spans="1:13 16384:16384" x14ac:dyDescent="0.25">
      <c r="A147" s="37" t="s">
        <v>57</v>
      </c>
      <c r="B147" s="47">
        <v>0</v>
      </c>
      <c r="C147" s="40">
        <v>0</v>
      </c>
      <c r="D147" s="41">
        <v>0</v>
      </c>
      <c r="E147" s="47">
        <v>1</v>
      </c>
      <c r="F147" s="40">
        <v>2</v>
      </c>
      <c r="G147" s="41">
        <v>479</v>
      </c>
      <c r="H147" s="45">
        <v>1</v>
      </c>
      <c r="I147" s="31">
        <f t="shared" si="28"/>
        <v>2.0408163265306123</v>
      </c>
      <c r="J147" s="40">
        <v>2</v>
      </c>
      <c r="K147" s="31">
        <f t="shared" si="29"/>
        <v>8.695652173913043</v>
      </c>
      <c r="L147" s="41">
        <v>479</v>
      </c>
      <c r="M147" s="31">
        <f>(L147/L$151)*100</f>
        <v>1.7649291264890437</v>
      </c>
    </row>
    <row r="148" spans="1:13 16384:16384" x14ac:dyDescent="0.25">
      <c r="A148" s="37" t="s">
        <v>48</v>
      </c>
      <c r="B148" s="47">
        <v>0</v>
      </c>
      <c r="C148" s="40">
        <v>0</v>
      </c>
      <c r="D148" s="41">
        <v>0</v>
      </c>
      <c r="E148" s="47">
        <v>2</v>
      </c>
      <c r="F148" s="40">
        <v>1</v>
      </c>
      <c r="G148" s="41">
        <v>1896</v>
      </c>
      <c r="H148" s="45">
        <v>2</v>
      </c>
      <c r="I148" s="31">
        <f t="shared" si="28"/>
        <v>4.0816326530612246</v>
      </c>
      <c r="J148" s="40">
        <v>1</v>
      </c>
      <c r="K148" s="31">
        <f t="shared" si="29"/>
        <v>4.3478260869565215</v>
      </c>
      <c r="L148" s="41">
        <v>1896</v>
      </c>
      <c r="M148" s="31">
        <f>(L148/L$151)*100</f>
        <v>6.9860242668543364</v>
      </c>
    </row>
    <row r="149" spans="1:13 16384:16384" x14ac:dyDescent="0.25">
      <c r="A149" s="37" t="s">
        <v>49</v>
      </c>
      <c r="B149" s="47">
        <v>0</v>
      </c>
      <c r="C149" s="40">
        <v>0</v>
      </c>
      <c r="D149" s="41">
        <v>0</v>
      </c>
      <c r="E149" s="47">
        <v>2.5</v>
      </c>
      <c r="F149" s="40">
        <v>1</v>
      </c>
      <c r="G149" s="41">
        <v>2370</v>
      </c>
      <c r="H149" s="45">
        <v>2.5</v>
      </c>
      <c r="I149" s="31">
        <f t="shared" si="28"/>
        <v>5.1020408163265305</v>
      </c>
      <c r="J149" s="40">
        <v>1</v>
      </c>
      <c r="K149" s="31">
        <f t="shared" si="29"/>
        <v>4.3478260869565215</v>
      </c>
      <c r="L149" s="41">
        <v>2370</v>
      </c>
      <c r="M149" s="31">
        <f>(L149/L$151)*100</f>
        <v>8.7325303335679205</v>
      </c>
    </row>
    <row r="150" spans="1:13 16384:16384" ht="15.75" thickBot="1" x14ac:dyDescent="0.3">
      <c r="A150" s="37" t="s">
        <v>62</v>
      </c>
      <c r="B150" s="47">
        <v>0</v>
      </c>
      <c r="C150" s="40">
        <v>0</v>
      </c>
      <c r="D150" s="41">
        <v>0</v>
      </c>
      <c r="E150" s="47">
        <v>2</v>
      </c>
      <c r="F150" s="40">
        <v>1</v>
      </c>
      <c r="G150" s="41">
        <v>1384</v>
      </c>
      <c r="H150" s="45">
        <v>2</v>
      </c>
      <c r="I150" s="31">
        <f t="shared" si="28"/>
        <v>4.0816326530612246</v>
      </c>
      <c r="J150" s="40">
        <v>1</v>
      </c>
      <c r="K150" s="31">
        <f t="shared" si="29"/>
        <v>4.3478260869565215</v>
      </c>
      <c r="L150" s="41">
        <v>1384</v>
      </c>
      <c r="M150" s="31">
        <f>(L150/L$151)*100</f>
        <v>5.0995029458472576</v>
      </c>
    </row>
    <row r="151" spans="1:13 16384:16384" ht="15.75" thickBot="1" x14ac:dyDescent="0.3">
      <c r="A151" s="8" t="s">
        <v>3</v>
      </c>
      <c r="B151" s="9">
        <f>SUM(B136:B150)</f>
        <v>26.5</v>
      </c>
      <c r="C151" s="9">
        <f>SUM(C136:C150)</f>
        <v>8</v>
      </c>
      <c r="D151" s="30">
        <f>SUM(D136:D150)</f>
        <v>11880.9</v>
      </c>
      <c r="E151" s="9">
        <f>SUM(E136:E150)</f>
        <v>22.5</v>
      </c>
      <c r="F151" s="9">
        <f>SUM(F136:F150)</f>
        <v>15</v>
      </c>
      <c r="G151" s="30">
        <f>SUM(G136:G150)</f>
        <v>15259</v>
      </c>
      <c r="H151" s="46">
        <f>SUM(H136:H150)</f>
        <v>49</v>
      </c>
      <c r="I151" s="44">
        <f>SUM(I136:I150)</f>
        <v>100</v>
      </c>
      <c r="J151" s="9">
        <f>SUM(J136:J150)</f>
        <v>23</v>
      </c>
      <c r="K151" s="44">
        <f>SUM(K136:K150)</f>
        <v>99.999999999999986</v>
      </c>
      <c r="L151" s="30">
        <f>SUM(L136:L150)</f>
        <v>27139.9</v>
      </c>
      <c r="M151" s="44">
        <f>SUM(M136:M150)</f>
        <v>100</v>
      </c>
      <c r="XFD151">
        <f>SUM(B151:XFC151)</f>
        <v>54723.8</v>
      </c>
    </row>
    <row r="152" spans="1:13 16384:16384" ht="16.5" thickBot="1" x14ac:dyDescent="0.3">
      <c r="A152" s="48" t="s">
        <v>75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1:13 16384:16384" x14ac:dyDescent="0.25">
      <c r="A153" s="49" t="s">
        <v>0</v>
      </c>
      <c r="B153" s="51" t="s">
        <v>1</v>
      </c>
      <c r="C153" s="51"/>
      <c r="D153" s="51"/>
      <c r="E153" s="51" t="s">
        <v>2</v>
      </c>
      <c r="F153" s="51"/>
      <c r="G153" s="51"/>
      <c r="H153" s="51" t="s">
        <v>3</v>
      </c>
      <c r="I153" s="51"/>
      <c r="J153" s="51"/>
      <c r="K153" s="51"/>
      <c r="L153" s="51"/>
      <c r="M153" s="52"/>
    </row>
    <row r="154" spans="1:13 16384:16384" ht="39" thickBot="1" x14ac:dyDescent="0.3">
      <c r="A154" s="50"/>
      <c r="B154" s="4" t="s">
        <v>4</v>
      </c>
      <c r="C154" s="4" t="s">
        <v>5</v>
      </c>
      <c r="D154" s="5" t="s">
        <v>6</v>
      </c>
      <c r="E154" s="4" t="s">
        <v>4</v>
      </c>
      <c r="F154" s="4" t="s">
        <v>5</v>
      </c>
      <c r="G154" s="6" t="s">
        <v>6</v>
      </c>
      <c r="H154" s="4" t="s">
        <v>4</v>
      </c>
      <c r="I154" s="4" t="s">
        <v>7</v>
      </c>
      <c r="J154" s="4" t="s">
        <v>5</v>
      </c>
      <c r="K154" s="4" t="s">
        <v>7</v>
      </c>
      <c r="L154" s="6" t="s">
        <v>6</v>
      </c>
      <c r="M154" s="7" t="s">
        <v>7</v>
      </c>
    </row>
    <row r="155" spans="1:13 16384:16384" x14ac:dyDescent="0.25">
      <c r="A155" s="37" t="s">
        <v>37</v>
      </c>
      <c r="B155" s="47">
        <v>28</v>
      </c>
      <c r="C155" s="40">
        <v>10</v>
      </c>
      <c r="D155" s="41">
        <v>11261.7</v>
      </c>
      <c r="E155" s="47">
        <v>1</v>
      </c>
      <c r="F155" s="40">
        <v>1</v>
      </c>
      <c r="G155" s="41">
        <v>387</v>
      </c>
      <c r="H155" s="45">
        <v>29</v>
      </c>
      <c r="I155" s="31">
        <f>(H155/H$168)*100</f>
        <v>15.675675675675677</v>
      </c>
      <c r="J155" s="40">
        <v>11</v>
      </c>
      <c r="K155" s="31">
        <f>(J155/J$168)*100</f>
        <v>18.333333333333332</v>
      </c>
      <c r="L155" s="41">
        <v>11648.7</v>
      </c>
      <c r="M155" s="31">
        <f>(L155/L$168)*100</f>
        <v>10.521473517521519</v>
      </c>
    </row>
    <row r="156" spans="1:13 16384:16384" x14ac:dyDescent="0.25">
      <c r="A156" s="37" t="s">
        <v>38</v>
      </c>
      <c r="B156" s="47">
        <v>35</v>
      </c>
      <c r="C156" s="40">
        <v>16</v>
      </c>
      <c r="D156" s="41">
        <v>16254</v>
      </c>
      <c r="E156" s="47">
        <v>10</v>
      </c>
      <c r="F156" s="40">
        <v>2</v>
      </c>
      <c r="G156" s="41">
        <v>6920</v>
      </c>
      <c r="H156" s="45">
        <v>45</v>
      </c>
      <c r="I156" s="31">
        <f t="shared" ref="I156:I167" si="30">(H156/H$168)*100</f>
        <v>24.324324324324326</v>
      </c>
      <c r="J156" s="40">
        <v>18</v>
      </c>
      <c r="K156" s="31">
        <f t="shared" ref="K156:K167" si="31">(J156/J$168)*100</f>
        <v>30</v>
      </c>
      <c r="L156" s="41">
        <v>23174</v>
      </c>
      <c r="M156" s="31">
        <f t="shared" ref="M156:M167" si="32">(L156/L$168)*100</f>
        <v>20.931488260067106</v>
      </c>
    </row>
    <row r="157" spans="1:13 16384:16384" x14ac:dyDescent="0.25">
      <c r="A157" s="37" t="s">
        <v>39</v>
      </c>
      <c r="B157" s="47">
        <v>0</v>
      </c>
      <c r="C157" s="40">
        <v>0</v>
      </c>
      <c r="D157" s="41">
        <v>0</v>
      </c>
      <c r="E157" s="47">
        <v>11</v>
      </c>
      <c r="F157" s="40">
        <v>6</v>
      </c>
      <c r="G157" s="41">
        <v>5788.9</v>
      </c>
      <c r="H157" s="45">
        <v>11</v>
      </c>
      <c r="I157" s="31">
        <f t="shared" si="30"/>
        <v>5.9459459459459465</v>
      </c>
      <c r="J157" s="40">
        <v>6</v>
      </c>
      <c r="K157" s="31">
        <f t="shared" si="31"/>
        <v>10</v>
      </c>
      <c r="L157" s="41">
        <v>5788.9</v>
      </c>
      <c r="M157" s="31">
        <f t="shared" si="32"/>
        <v>5.2287171998231834</v>
      </c>
    </row>
    <row r="158" spans="1:13 16384:16384" x14ac:dyDescent="0.25">
      <c r="A158" s="37" t="s">
        <v>41</v>
      </c>
      <c r="B158" s="47">
        <v>11</v>
      </c>
      <c r="C158" s="40">
        <v>2</v>
      </c>
      <c r="D158" s="41">
        <v>5108.3999999999996</v>
      </c>
      <c r="E158" s="47">
        <v>1</v>
      </c>
      <c r="F158" s="40">
        <v>1</v>
      </c>
      <c r="G158" s="41">
        <v>464.4</v>
      </c>
      <c r="H158" s="45">
        <v>12</v>
      </c>
      <c r="I158" s="31">
        <f t="shared" si="30"/>
        <v>6.4864864864864868</v>
      </c>
      <c r="J158" s="40">
        <v>3</v>
      </c>
      <c r="K158" s="31">
        <f t="shared" si="31"/>
        <v>5</v>
      </c>
      <c r="L158" s="41">
        <v>5572.8</v>
      </c>
      <c r="M158" s="31">
        <f t="shared" si="32"/>
        <v>5.033528858880727</v>
      </c>
    </row>
    <row r="159" spans="1:13 16384:16384" x14ac:dyDescent="0.25">
      <c r="A159" s="37" t="s">
        <v>42</v>
      </c>
      <c r="B159" s="47">
        <v>35</v>
      </c>
      <c r="C159" s="40">
        <v>7</v>
      </c>
      <c r="D159" s="41">
        <v>16254</v>
      </c>
      <c r="E159" s="47">
        <v>0</v>
      </c>
      <c r="F159" s="40">
        <v>0</v>
      </c>
      <c r="G159" s="41">
        <v>0</v>
      </c>
      <c r="H159" s="45">
        <v>35</v>
      </c>
      <c r="I159" s="31">
        <f t="shared" si="30"/>
        <v>18.918918918918919</v>
      </c>
      <c r="J159" s="40">
        <v>7</v>
      </c>
      <c r="K159" s="31">
        <f t="shared" si="31"/>
        <v>11.666666666666666</v>
      </c>
      <c r="L159" s="41">
        <v>16254</v>
      </c>
      <c r="M159" s="31">
        <f t="shared" si="32"/>
        <v>14.681125838402121</v>
      </c>
    </row>
    <row r="160" spans="1:13 16384:16384" x14ac:dyDescent="0.25">
      <c r="A160" s="37" t="s">
        <v>43</v>
      </c>
      <c r="B160" s="47">
        <v>0</v>
      </c>
      <c r="C160" s="40">
        <v>0</v>
      </c>
      <c r="D160" s="41">
        <v>0</v>
      </c>
      <c r="E160" s="47">
        <v>10</v>
      </c>
      <c r="F160" s="40">
        <v>2</v>
      </c>
      <c r="G160" s="41">
        <v>6920</v>
      </c>
      <c r="H160" s="45">
        <v>10</v>
      </c>
      <c r="I160" s="31">
        <f t="shared" si="30"/>
        <v>5.4054054054054053</v>
      </c>
      <c r="J160" s="40">
        <v>2</v>
      </c>
      <c r="K160" s="31">
        <f t="shared" si="31"/>
        <v>3.3333333333333335</v>
      </c>
      <c r="L160" s="41">
        <v>6920</v>
      </c>
      <c r="M160" s="31">
        <f t="shared" si="32"/>
        <v>6.2503624216649856</v>
      </c>
    </row>
    <row r="161" spans="1:13" x14ac:dyDescent="0.25">
      <c r="A161" s="37" t="s">
        <v>44</v>
      </c>
      <c r="B161" s="47">
        <v>11</v>
      </c>
      <c r="C161" s="40">
        <v>4</v>
      </c>
      <c r="D161" s="41">
        <v>5108.3999999999996</v>
      </c>
      <c r="E161" s="47">
        <v>0</v>
      </c>
      <c r="F161" s="40">
        <v>0</v>
      </c>
      <c r="G161" s="41">
        <v>0</v>
      </c>
      <c r="H161" s="45">
        <v>11</v>
      </c>
      <c r="I161" s="31">
        <f t="shared" si="30"/>
        <v>5.9459459459459465</v>
      </c>
      <c r="J161" s="40">
        <v>4</v>
      </c>
      <c r="K161" s="31">
        <f t="shared" si="31"/>
        <v>6.666666666666667</v>
      </c>
      <c r="L161" s="41">
        <v>5108.3999999999996</v>
      </c>
      <c r="M161" s="31">
        <f t="shared" si="32"/>
        <v>4.614068120640666</v>
      </c>
    </row>
    <row r="162" spans="1:13" x14ac:dyDescent="0.25">
      <c r="A162" s="37" t="s">
        <v>45</v>
      </c>
      <c r="B162" s="47">
        <v>0</v>
      </c>
      <c r="C162" s="40">
        <v>0</v>
      </c>
      <c r="D162" s="41">
        <v>0</v>
      </c>
      <c r="E162" s="47">
        <v>7</v>
      </c>
      <c r="F162" s="40">
        <v>2</v>
      </c>
      <c r="G162" s="41">
        <v>4844</v>
      </c>
      <c r="H162" s="45">
        <v>7</v>
      </c>
      <c r="I162" s="31">
        <f t="shared" si="30"/>
        <v>3.7837837837837842</v>
      </c>
      <c r="J162" s="40">
        <v>2</v>
      </c>
      <c r="K162" s="31">
        <f t="shared" si="31"/>
        <v>3.3333333333333335</v>
      </c>
      <c r="L162" s="41">
        <v>4844</v>
      </c>
      <c r="M162" s="31">
        <f t="shared" si="32"/>
        <v>4.3752536951654895</v>
      </c>
    </row>
    <row r="163" spans="1:13" x14ac:dyDescent="0.25">
      <c r="A163" s="37" t="s">
        <v>46</v>
      </c>
      <c r="B163" s="47">
        <v>0</v>
      </c>
      <c r="C163" s="40">
        <v>0</v>
      </c>
      <c r="D163" s="41">
        <v>0</v>
      </c>
      <c r="E163" s="47">
        <v>4</v>
      </c>
      <c r="F163" s="40">
        <v>2</v>
      </c>
      <c r="G163" s="41">
        <v>2615.5</v>
      </c>
      <c r="H163" s="45">
        <v>4</v>
      </c>
      <c r="I163" s="31">
        <f t="shared" si="30"/>
        <v>2.1621621621621623</v>
      </c>
      <c r="J163" s="40">
        <v>2</v>
      </c>
      <c r="K163" s="31">
        <f t="shared" si="31"/>
        <v>3.3333333333333335</v>
      </c>
      <c r="L163" s="41">
        <v>2615.5</v>
      </c>
      <c r="M163" s="31">
        <f t="shared" si="32"/>
        <v>2.3624021551827701</v>
      </c>
    </row>
    <row r="164" spans="1:13" x14ac:dyDescent="0.25">
      <c r="A164" s="37" t="s">
        <v>48</v>
      </c>
      <c r="B164" s="47">
        <v>0</v>
      </c>
      <c r="C164" s="40">
        <v>0</v>
      </c>
      <c r="D164" s="41">
        <v>0</v>
      </c>
      <c r="E164" s="47">
        <v>2</v>
      </c>
      <c r="F164" s="40">
        <v>1</v>
      </c>
      <c r="G164" s="41">
        <v>1896</v>
      </c>
      <c r="H164" s="45">
        <v>2</v>
      </c>
      <c r="I164" s="31">
        <f t="shared" si="30"/>
        <v>1.0810810810810811</v>
      </c>
      <c r="J164" s="40">
        <v>1</v>
      </c>
      <c r="K164" s="31">
        <f t="shared" si="31"/>
        <v>1.6666666666666667</v>
      </c>
      <c r="L164" s="41">
        <v>1896</v>
      </c>
      <c r="M164" s="31">
        <f t="shared" si="32"/>
        <v>1.7125270450110999</v>
      </c>
    </row>
    <row r="165" spans="1:13" x14ac:dyDescent="0.25">
      <c r="A165" s="37" t="s">
        <v>49</v>
      </c>
      <c r="B165" s="47">
        <v>0</v>
      </c>
      <c r="C165" s="40">
        <v>0</v>
      </c>
      <c r="D165" s="41">
        <v>0</v>
      </c>
      <c r="E165" s="47">
        <v>2.5</v>
      </c>
      <c r="F165" s="40">
        <v>1</v>
      </c>
      <c r="G165" s="41">
        <v>2370</v>
      </c>
      <c r="H165" s="45">
        <v>2.5</v>
      </c>
      <c r="I165" s="31">
        <f t="shared" si="30"/>
        <v>1.3513513513513513</v>
      </c>
      <c r="J165" s="40">
        <v>1</v>
      </c>
      <c r="K165" s="31">
        <f t="shared" si="31"/>
        <v>1.6666666666666667</v>
      </c>
      <c r="L165" s="41">
        <v>2370</v>
      </c>
      <c r="M165" s="31">
        <f t="shared" si="32"/>
        <v>2.1406588062638749</v>
      </c>
    </row>
    <row r="166" spans="1:13" x14ac:dyDescent="0.25">
      <c r="A166" s="37" t="s">
        <v>50</v>
      </c>
      <c r="B166" s="47">
        <v>0</v>
      </c>
      <c r="C166" s="40">
        <v>0</v>
      </c>
      <c r="D166" s="41">
        <v>0</v>
      </c>
      <c r="E166" s="47">
        <v>12</v>
      </c>
      <c r="F166" s="40">
        <v>2</v>
      </c>
      <c r="G166" s="41">
        <v>21407.279999999999</v>
      </c>
      <c r="H166" s="45">
        <v>12</v>
      </c>
      <c r="I166" s="31">
        <f t="shared" si="30"/>
        <v>6.4864864864864868</v>
      </c>
      <c r="J166" s="40">
        <v>2</v>
      </c>
      <c r="K166" s="31">
        <f t="shared" si="31"/>
        <v>3.3333333333333335</v>
      </c>
      <c r="L166" s="41">
        <v>21407.279999999999</v>
      </c>
      <c r="M166" s="31">
        <f t="shared" si="32"/>
        <v>19.335730991627226</v>
      </c>
    </row>
    <row r="167" spans="1:13" ht="15.75" thickBot="1" x14ac:dyDescent="0.3">
      <c r="A167" s="37" t="s">
        <v>63</v>
      </c>
      <c r="B167" s="47">
        <v>0</v>
      </c>
      <c r="C167" s="40">
        <v>0</v>
      </c>
      <c r="D167" s="41">
        <v>0</v>
      </c>
      <c r="E167" s="47">
        <v>4.5</v>
      </c>
      <c r="F167" s="40">
        <v>1</v>
      </c>
      <c r="G167" s="41">
        <v>3114</v>
      </c>
      <c r="H167" s="45">
        <v>4.5</v>
      </c>
      <c r="I167" s="31">
        <f t="shared" si="30"/>
        <v>2.4324324324324325</v>
      </c>
      <c r="J167" s="40">
        <v>1</v>
      </c>
      <c r="K167" s="31">
        <f t="shared" si="31"/>
        <v>1.6666666666666667</v>
      </c>
      <c r="L167" s="41">
        <v>3114</v>
      </c>
      <c r="M167" s="31">
        <f t="shared" si="32"/>
        <v>2.8126630897492433</v>
      </c>
    </row>
    <row r="168" spans="1:13" ht="15.75" thickBot="1" x14ac:dyDescent="0.3">
      <c r="A168" s="8" t="s">
        <v>3</v>
      </c>
      <c r="B168" s="9">
        <f t="shared" ref="B168:M168" si="33">SUM(B154:B167)</f>
        <v>120</v>
      </c>
      <c r="C168" s="9">
        <f t="shared" si="33"/>
        <v>39</v>
      </c>
      <c r="D168" s="30">
        <f t="shared" si="33"/>
        <v>53986.5</v>
      </c>
      <c r="E168" s="9">
        <f t="shared" si="33"/>
        <v>65</v>
      </c>
      <c r="F168" s="9">
        <f t="shared" si="33"/>
        <v>21</v>
      </c>
      <c r="G168" s="30">
        <f t="shared" si="33"/>
        <v>56727.08</v>
      </c>
      <c r="H168" s="46">
        <f t="shared" si="33"/>
        <v>185</v>
      </c>
      <c r="I168" s="44">
        <f t="shared" si="33"/>
        <v>100.00000000000001</v>
      </c>
      <c r="J168" s="9">
        <f t="shared" si="33"/>
        <v>60</v>
      </c>
      <c r="K168" s="44">
        <f t="shared" si="33"/>
        <v>100</v>
      </c>
      <c r="L168" s="30">
        <f t="shared" si="33"/>
        <v>110713.57999999999</v>
      </c>
      <c r="M168" s="44">
        <f t="shared" si="33"/>
        <v>100</v>
      </c>
    </row>
    <row r="169" spans="1:13" x14ac:dyDescent="0.25">
      <c r="A169" s="54" t="s">
        <v>8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</row>
  </sheetData>
  <mergeCells count="52">
    <mergeCell ref="A169:M169"/>
    <mergeCell ref="A136:M136"/>
    <mergeCell ref="A137:A138"/>
    <mergeCell ref="B137:D137"/>
    <mergeCell ref="E137:G137"/>
    <mergeCell ref="H137:M137"/>
    <mergeCell ref="A115:M115"/>
    <mergeCell ref="A116:A117"/>
    <mergeCell ref="B116:D116"/>
    <mergeCell ref="E116:G116"/>
    <mergeCell ref="H116:M116"/>
    <mergeCell ref="A42:M42"/>
    <mergeCell ref="A43:A44"/>
    <mergeCell ref="B43:D43"/>
    <mergeCell ref="E43:G43"/>
    <mergeCell ref="H43:M43"/>
    <mergeCell ref="A59:M59"/>
    <mergeCell ref="A60:A61"/>
    <mergeCell ref="B60:D60"/>
    <mergeCell ref="E60:G60"/>
    <mergeCell ref="H60:M60"/>
    <mergeCell ref="A81:M81"/>
    <mergeCell ref="A82:A83"/>
    <mergeCell ref="B82:D82"/>
    <mergeCell ref="E82:G82"/>
    <mergeCell ref="H82:M82"/>
    <mergeCell ref="A7:M7"/>
    <mergeCell ref="A8:A9"/>
    <mergeCell ref="B8:D8"/>
    <mergeCell ref="E8:G8"/>
    <mergeCell ref="H8:M8"/>
    <mergeCell ref="A1:M1"/>
    <mergeCell ref="A2:M2"/>
    <mergeCell ref="A3:A4"/>
    <mergeCell ref="B3:D3"/>
    <mergeCell ref="E3:G3"/>
    <mergeCell ref="H3:M3"/>
    <mergeCell ref="A26:M26"/>
    <mergeCell ref="A27:A28"/>
    <mergeCell ref="B27:D27"/>
    <mergeCell ref="E27:G27"/>
    <mergeCell ref="H27:M27"/>
    <mergeCell ref="A96:M96"/>
    <mergeCell ref="A97:A98"/>
    <mergeCell ref="B97:D97"/>
    <mergeCell ref="E97:G97"/>
    <mergeCell ref="H97:M97"/>
    <mergeCell ref="A152:M152"/>
    <mergeCell ref="A153:A154"/>
    <mergeCell ref="B153:D153"/>
    <mergeCell ref="E153:G153"/>
    <mergeCell ref="H153:M15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L21" sqref="L21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 t="shared" ref="D10:D18" si="1"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 t="shared" si="1"/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 t="shared" si="1"/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 t="shared" si="1"/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 t="shared" si="1"/>
        <v>161</v>
      </c>
      <c r="E14" s="11">
        <v>73519</v>
      </c>
    </row>
    <row r="15" spans="1:5" x14ac:dyDescent="0.25">
      <c r="A15" t="s">
        <v>16</v>
      </c>
      <c r="B15" s="13">
        <v>36</v>
      </c>
      <c r="C15" s="13">
        <v>258.5</v>
      </c>
      <c r="D15" s="13">
        <f t="shared" si="1"/>
        <v>294.5</v>
      </c>
      <c r="E15" s="11">
        <v>122952</v>
      </c>
    </row>
    <row r="16" spans="1:5" x14ac:dyDescent="0.25">
      <c r="A16" t="s">
        <v>15</v>
      </c>
      <c r="B16" s="13">
        <v>193.5</v>
      </c>
      <c r="C16" s="13">
        <v>86.5</v>
      </c>
      <c r="D16" s="13">
        <f t="shared" si="1"/>
        <v>280</v>
      </c>
      <c r="E16" s="11">
        <v>142835</v>
      </c>
    </row>
    <row r="17" spans="1:5" x14ac:dyDescent="0.25">
      <c r="A17" t="s">
        <v>14</v>
      </c>
      <c r="B17" s="13">
        <v>26.5</v>
      </c>
      <c r="C17" s="13">
        <v>22.5</v>
      </c>
      <c r="D17" s="13">
        <f t="shared" si="1"/>
        <v>49</v>
      </c>
      <c r="E17" s="11">
        <v>27139.9</v>
      </c>
    </row>
    <row r="18" spans="1:5" x14ac:dyDescent="0.25">
      <c r="A18" t="s">
        <v>13</v>
      </c>
      <c r="B18" s="26">
        <v>120</v>
      </c>
      <c r="C18" s="26">
        <v>65</v>
      </c>
      <c r="D18" s="13">
        <f t="shared" si="1"/>
        <v>185</v>
      </c>
      <c r="E18" s="11">
        <v>110713.58</v>
      </c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87.5</v>
      </c>
      <c r="C21" s="27">
        <f>AVERAGE(C9:C20)</f>
        <v>80.25</v>
      </c>
      <c r="D21" s="28">
        <f>SUM(B21:C21)</f>
        <v>167.75</v>
      </c>
      <c r="E21" s="15">
        <f>AVERAGE(E9:E20)</f>
        <v>89982.766999999993</v>
      </c>
    </row>
    <row r="22" spans="1:5" x14ac:dyDescent="0.25">
      <c r="A22" s="16" t="s">
        <v>10</v>
      </c>
      <c r="B22" s="17">
        <f>SUM(B9:B21)</f>
        <v>962.5</v>
      </c>
      <c r="C22" s="17">
        <f>SUM(C9:C21)</f>
        <v>882.75</v>
      </c>
      <c r="D22" s="18">
        <f>SUM(B22:C22)</f>
        <v>1845.25</v>
      </c>
      <c r="E22" s="19">
        <f>SUM(E9:E21)</f>
        <v>989810.43699999992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2018-11-09T17:51:12Z</dcterms:modified>
</cp:coreProperties>
</file>