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1 TABELAS JAN\"/>
    </mc:Choice>
  </mc:AlternateContent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M7" i="1" l="1"/>
  <c r="M6" i="1"/>
  <c r="L7" i="1"/>
  <c r="K6" i="1"/>
  <c r="J7" i="1"/>
  <c r="M5" i="1"/>
  <c r="K5" i="1"/>
  <c r="K7" i="1" s="1"/>
  <c r="I7" i="1"/>
  <c r="I6" i="1"/>
  <c r="I5" i="1"/>
  <c r="H7" i="1"/>
  <c r="G7" i="1"/>
  <c r="F7" i="1"/>
  <c r="E7" i="1"/>
  <c r="D7" i="1"/>
  <c r="C7" i="1"/>
  <c r="B7" i="1"/>
  <c r="D19" i="4" l="1"/>
  <c r="D18" i="4" l="1"/>
  <c r="D17" i="4" l="1"/>
  <c r="D16" i="4" l="1"/>
  <c r="D15" i="4" l="1"/>
  <c r="D14" i="4" l="1"/>
  <c r="D13" i="4" l="1"/>
  <c r="D12" i="4"/>
  <c r="D11" i="4" l="1"/>
  <c r="D10" i="4" l="1"/>
  <c r="D9" i="4" l="1"/>
  <c r="B21" i="4"/>
  <c r="B22" i="4" s="1"/>
  <c r="C21" i="4"/>
  <c r="C22" i="4" s="1"/>
  <c r="E21" i="4"/>
  <c r="E22" i="4" s="1"/>
  <c r="D22" i="4" l="1"/>
  <c r="D21" i="4"/>
</calcChain>
</file>

<file path=xl/sharedStrings.xml><?xml version="1.0" encoding="utf-8"?>
<sst xmlns="http://schemas.openxmlformats.org/spreadsheetml/2006/main" count="48" uniqueCount="38">
  <si>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</si>
  <si>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</si>
  <si>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</si>
  <si>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</si>
  <si>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</si>
  <si>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</si>
  <si>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</si>
  <si>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</si>
  <si>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</si>
  <si>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</si>
  <si>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</si>
  <si>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</si>
  <si>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</si>
  <si>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</si>
  <si>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</si>
  <si>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</si>
  <si>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</si>
  <si>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</si>
  <si>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</si>
  <si>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</si>
  <si>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</si>
  <si>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</si>
  <si>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</si>
  <si>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</si>
  <si>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</si>
  <si>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</si>
  <si>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</si>
  <si>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</si>
  <si>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</si>
  <si>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</si>
  <si>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</si>
  <si>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</si>
  <si>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 2016</t>
  </si>
  <si>
    <t>Méd. 2017</t>
  </si>
  <si>
    <t>Méd./Mês 2018</t>
  </si>
  <si>
    <t xml:space="preserve">DIR. DE CONTR. DOS MUNICÍPIOS - DMU </t>
  </si>
  <si>
    <t xml:space="preserve">DIRETORIA DE ATIVIDADES ESPECIAIS - DAE </t>
  </si>
  <si>
    <t>Mês: Jan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</si>
</sst>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right" indent="1"/>
    </xf>
    <xf numFmtId="164" fontId="0" fillId="0" borderId="0" xfId="0" applyNumberFormat="1" applyFont="1" applyFill="1" applyBorder="1" applyAlignment="1">
      <alignment horizontal="right" indent="2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0" fontId="6" fillId="0" borderId="1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Nov  /</a:t>
            </a:r>
            <a:r>
              <a:rPr lang="en-US" sz="1000" b="0" i="1" baseline="0"/>
              <a:t> 2018</a:t>
            </a:r>
            <a:endParaRPr lang="en-US" sz="1000" b="0" i="1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19'!$A$9:$A$21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19'!$B$9:$B$21</c:f>
              <c:numCache>
                <c:formatCode>0.0</c:formatCode>
                <c:ptCount val="13"/>
                <c:pt idx="0">
                  <c:v>0</c:v>
                </c:pt>
                <c:pt idx="1">
                  <c:v>66</c:v>
                </c:pt>
                <c:pt idx="2">
                  <c:v>214</c:v>
                </c:pt>
                <c:pt idx="3">
                  <c:v>36</c:v>
                </c:pt>
                <c:pt idx="4">
                  <c:v>100</c:v>
                </c:pt>
                <c:pt idx="5">
                  <c:v>83</c:v>
                </c:pt>
                <c:pt idx="6">
                  <c:v>36</c:v>
                </c:pt>
                <c:pt idx="7">
                  <c:v>193.5</c:v>
                </c:pt>
                <c:pt idx="8">
                  <c:v>26.5</c:v>
                </c:pt>
                <c:pt idx="9">
                  <c:v>120</c:v>
                </c:pt>
                <c:pt idx="10">
                  <c:v>118.5</c:v>
                </c:pt>
                <c:pt idx="12">
                  <c:v>90.318181818181813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5-4059-A797-927107338A97}"/>
            </c:ext>
          </c:extLst>
        </c:ser>
        <c:ser>
          <c:idx val="1"/>
          <c:order val="1"/>
          <c:tx>
            <c:v>Outros fins</c:v>
          </c:tx>
          <c:cat>
            <c:strRef>
              <c:f>'GRÁFICO TABELA 19'!$A$9:$A$21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19'!$C$9:$C$21</c:f>
              <c:numCache>
                <c:formatCode>0.0</c:formatCode>
                <c:ptCount val="13"/>
                <c:pt idx="0">
                  <c:v>0</c:v>
                </c:pt>
                <c:pt idx="1">
                  <c:v>56</c:v>
                </c:pt>
                <c:pt idx="2">
                  <c:v>24</c:v>
                </c:pt>
                <c:pt idx="3">
                  <c:v>53</c:v>
                </c:pt>
                <c:pt idx="4">
                  <c:v>159</c:v>
                </c:pt>
                <c:pt idx="5">
                  <c:v>78</c:v>
                </c:pt>
                <c:pt idx="6">
                  <c:v>258.5</c:v>
                </c:pt>
                <c:pt idx="7">
                  <c:v>86.5</c:v>
                </c:pt>
                <c:pt idx="8">
                  <c:v>22.5</c:v>
                </c:pt>
                <c:pt idx="9">
                  <c:v>65</c:v>
                </c:pt>
                <c:pt idx="10">
                  <c:v>65</c:v>
                </c:pt>
                <c:pt idx="12">
                  <c:v>78.86363636363636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5-4059-A797-927107338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860576"/>
        <c:axId val="333861136"/>
      </c:lineChart>
      <c:catAx>
        <c:axId val="33386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3861136"/>
        <c:crosses val="autoZero"/>
        <c:auto val="1"/>
        <c:lblAlgn val="ctr"/>
        <c:lblOffset val="100"/>
        <c:noMultiLvlLbl val="0"/>
      </c:catAx>
      <c:valAx>
        <c:axId val="3338611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33386057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Nov / 2018</a:t>
            </a:r>
          </a:p>
        </c:rich>
      </c:tx>
      <c:layout>
        <c:manualLayout>
          <c:xMode val="edge"/>
          <c:yMode val="edge"/>
          <c:x val="0.29776474093817767"/>
          <c:y val="3.261976526611457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3"/>
          <c:y val="0.20607860291973307"/>
          <c:w val="0.83058900719641182"/>
          <c:h val="0.67644897329011866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B2-4863-9986-221BAB430905}"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2-4863-9986-221BAB430905}"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B2-4863-9986-221BAB430905}"/>
                </c:ext>
              </c:extLst>
            </c:dLbl>
            <c:dLbl>
              <c:idx val="3"/>
              <c:layout>
                <c:manualLayout>
                  <c:x val="2.5990908502997348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2-4863-9986-221BAB430905}"/>
                </c:ext>
              </c:extLst>
            </c:dLbl>
            <c:dLbl>
              <c:idx val="4"/>
              <c:layout>
                <c:manualLayout>
                  <c:x val="5.1979770477766111E-3"/>
                  <c:y val="0.17416289848446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B2-4863-9986-221BAB430905}"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2-4863-9986-221BAB430905}"/>
                </c:ext>
              </c:extLst>
            </c:dLbl>
            <c:dLbl>
              <c:idx val="6"/>
              <c:layout>
                <c:manualLayout>
                  <c:x val="2.5990908502996871E-3"/>
                  <c:y val="-7.5551999630138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B2-4863-9986-221BAB430905}"/>
                </c:ext>
              </c:extLst>
            </c:dLbl>
            <c:dLbl>
              <c:idx val="7"/>
              <c:layout>
                <c:manualLayout>
                  <c:x val="2.5990908502997343E-3"/>
                  <c:y val="0.17804965909776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2-4863-9986-221BAB430905}"/>
                </c:ext>
              </c:extLst>
            </c:dLbl>
            <c:dLbl>
              <c:idx val="8"/>
              <c:layout>
                <c:manualLayout>
                  <c:x val="2.5990908502997348E-3"/>
                  <c:y val="0.175131538561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B2-4863-9986-221BAB430905}"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2-4863-9986-221BAB430905}"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B2-4863-9986-221BAB430905}"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2-4863-9986-221BAB430905}"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B2-4863-9986-221BAB430905}"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B2-4863-9986-221BAB430905}"/>
                </c:ext>
              </c:extLst>
            </c:dLbl>
            <c:dLbl>
              <c:idx val="14"/>
              <c:layout>
                <c:manualLayout>
                  <c:x val="5.198181700599375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B2-4863-9986-221BAB430905}"/>
                </c:ext>
              </c:extLst>
            </c:dLbl>
            <c:dLbl>
              <c:idx val="15"/>
              <c:layout>
                <c:manualLayout>
                  <c:x val="2.5990908502997348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B2-4863-9986-221BAB430905}"/>
                </c:ext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B2-4863-9986-221BAB430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TABELA 19'!$A$2:$A$21</c:f>
              <c:strCache>
                <c:ptCount val="20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Méd. 2016</c:v>
                </c:pt>
                <c:pt idx="6">
                  <c:v>Méd. 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MAIO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Méd./Mês 2018</c:v>
                </c:pt>
              </c:strCache>
            </c:strRef>
          </c:cat>
          <c:val>
            <c:numRef>
              <c:f>'GRÁFICO TABELA 19'!$E$2:$E$21</c:f>
              <c:numCache>
                <c:formatCode>_(* #,##0.00_);_(* \(#,##0.00\);_(* "-"??_);_(@_)</c:formatCode>
                <c:ptCount val="20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57943.26</c:v>
                </c:pt>
                <c:pt idx="6">
                  <c:v>85102.63</c:v>
                </c:pt>
                <c:pt idx="7">
                  <c:v>0</c:v>
                </c:pt>
                <c:pt idx="8">
                  <c:v>90294.16</c:v>
                </c:pt>
                <c:pt idx="9">
                  <c:v>110290</c:v>
                </c:pt>
                <c:pt idx="10">
                  <c:v>66995.149999999994</c:v>
                </c:pt>
                <c:pt idx="11">
                  <c:v>155088.88</c:v>
                </c:pt>
                <c:pt idx="12">
                  <c:v>73519</c:v>
                </c:pt>
                <c:pt idx="13">
                  <c:v>122952</c:v>
                </c:pt>
                <c:pt idx="14">
                  <c:v>142835</c:v>
                </c:pt>
                <c:pt idx="15">
                  <c:v>27139.9</c:v>
                </c:pt>
                <c:pt idx="16">
                  <c:v>110713.58</c:v>
                </c:pt>
                <c:pt idx="17">
                  <c:v>96218.7</c:v>
                </c:pt>
                <c:pt idx="19">
                  <c:v>90549.669999999984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AB2-4863-9986-221BAB430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3863376"/>
        <c:axId val="333863936"/>
        <c:axId val="0"/>
      </c:bar3DChart>
      <c:catAx>
        <c:axId val="33386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333863936"/>
        <c:crosses val="autoZero"/>
        <c:auto val="1"/>
        <c:lblAlgn val="ctr"/>
        <c:lblOffset val="100"/>
        <c:noMultiLvlLbl val="0"/>
      </c:catAx>
      <c:valAx>
        <c:axId val="3338639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386337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23</xdr:row>
      <xdr:rowOff>76199</xdr:rowOff>
    </xdr:from>
    <xdr:to>
      <xdr:col>6</xdr:col>
      <xdr:colOff>380999</xdr:colOff>
      <xdr:row>39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23</xdr:row>
      <xdr:rowOff>104774</xdr:rowOff>
    </xdr:from>
    <xdr:to>
      <xdr:col>15</xdr:col>
      <xdr:colOff>352424</xdr:colOff>
      <xdr:row>39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J13" sqref="J13"/>
    </sheetView>
  </sheetViews>
  <sheetFormatPr defaultRowHeight="15" x14ac:dyDescent="0.25"/>
  <cols>
    <col min="1" max="1" width="66.8554687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11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42" t="s">
        <v>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22.5" customHeight="1" thickBot="1" x14ac:dyDescent="0.3">
      <c r="A2" s="37" t="s">
        <v>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x14ac:dyDescent="0.25">
      <c r="A3" s="38" t="s">
        <v>0</v>
      </c>
      <c r="B3" s="40" t="s">
        <v>1</v>
      </c>
      <c r="C3" s="40"/>
      <c r="D3" s="40"/>
      <c r="E3" s="40" t="s">
        <v>2</v>
      </c>
      <c r="F3" s="40"/>
      <c r="G3" s="40"/>
      <c r="H3" s="40" t="s">
        <v>3</v>
      </c>
      <c r="I3" s="40"/>
      <c r="J3" s="40"/>
      <c r="K3" s="40"/>
      <c r="L3" s="40"/>
      <c r="M3" s="41"/>
    </row>
    <row r="4" spans="1:13" ht="39" thickBot="1" x14ac:dyDescent="0.3">
      <c r="A4" s="39"/>
      <c r="B4" s="2" t="s">
        <v>4</v>
      </c>
      <c r="C4" s="2" t="s">
        <v>5</v>
      </c>
      <c r="D4" s="3" t="s">
        <v>6</v>
      </c>
      <c r="E4" s="2" t="s">
        <v>4</v>
      </c>
      <c r="F4" s="2" t="s">
        <v>5</v>
      </c>
      <c r="G4" s="4" t="s">
        <v>6</v>
      </c>
      <c r="H4" s="2" t="s">
        <v>4</v>
      </c>
      <c r="I4" s="2" t="s">
        <v>7</v>
      </c>
      <c r="J4" s="2" t="s">
        <v>5</v>
      </c>
      <c r="K4" s="2" t="s">
        <v>7</v>
      </c>
      <c r="L4" s="4" t="s">
        <v>6</v>
      </c>
      <c r="M4" s="5" t="s">
        <v>7</v>
      </c>
    </row>
    <row r="5" spans="1:13" x14ac:dyDescent="0.25">
      <c r="A5" s="29" t="s">
        <v>35</v>
      </c>
      <c r="B5" s="35">
        <v>0</v>
      </c>
      <c r="C5" s="30">
        <v>0</v>
      </c>
      <c r="D5" s="31">
        <v>0</v>
      </c>
      <c r="E5" s="35">
        <v>12</v>
      </c>
      <c r="F5" s="30">
        <v>4</v>
      </c>
      <c r="G5" s="31">
        <v>8304</v>
      </c>
      <c r="H5" s="33">
        <v>12</v>
      </c>
      <c r="I5" s="27">
        <f>(H5/H$7)*100</f>
        <v>85.714285714285708</v>
      </c>
      <c r="J5" s="30">
        <v>4</v>
      </c>
      <c r="K5" s="27">
        <f>(J5/J$7)*100</f>
        <v>80</v>
      </c>
      <c r="L5" s="31">
        <v>8304</v>
      </c>
      <c r="M5" s="27">
        <f>(L5/L$7)*100</f>
        <v>85.714285714285708</v>
      </c>
    </row>
    <row r="6" spans="1:13" ht="15.75" thickBot="1" x14ac:dyDescent="0.3">
      <c r="A6" s="29" t="s">
        <v>36</v>
      </c>
      <c r="B6" s="35">
        <v>0</v>
      </c>
      <c r="C6" s="30">
        <v>0</v>
      </c>
      <c r="D6" s="31">
        <v>0</v>
      </c>
      <c r="E6" s="35">
        <v>2</v>
      </c>
      <c r="F6" s="30">
        <v>1</v>
      </c>
      <c r="G6" s="31">
        <v>1384</v>
      </c>
      <c r="H6" s="33">
        <v>2</v>
      </c>
      <c r="I6" s="27">
        <f>(H6/H$7)*100</f>
        <v>14.285714285714285</v>
      </c>
      <c r="J6" s="30">
        <v>1</v>
      </c>
      <c r="K6" s="27">
        <f>(J6/J$7)*100</f>
        <v>20</v>
      </c>
      <c r="L6" s="31">
        <v>1384</v>
      </c>
      <c r="M6" s="27">
        <f>(L6/L$7)*100</f>
        <v>14.285714285714285</v>
      </c>
    </row>
    <row r="7" spans="1:13" ht="15.75" thickBot="1" x14ac:dyDescent="0.3">
      <c r="A7" s="6" t="s">
        <v>3</v>
      </c>
      <c r="B7" s="34">
        <f>SUM(B6:B6)</f>
        <v>0</v>
      </c>
      <c r="C7" s="7">
        <f>SUM(C6:C6)</f>
        <v>0</v>
      </c>
      <c r="D7" s="26">
        <f>SUM(D5:D6)</f>
        <v>0</v>
      </c>
      <c r="E7" s="34">
        <f>SUM(E5:E6)</f>
        <v>14</v>
      </c>
      <c r="F7" s="7">
        <f>SUM(F5:F6)</f>
        <v>5</v>
      </c>
      <c r="G7" s="26">
        <f>SUM(G5:G6)</f>
        <v>9688</v>
      </c>
      <c r="H7" s="34">
        <f>SUM(H5:H6)</f>
        <v>14</v>
      </c>
      <c r="I7" s="32">
        <f>SUM(I5:I6)</f>
        <v>100</v>
      </c>
      <c r="J7" s="7">
        <f>SUM(J5:J6)</f>
        <v>5</v>
      </c>
      <c r="K7" s="32">
        <f>SUM(K5:K6)</f>
        <v>100</v>
      </c>
      <c r="L7" s="26">
        <f>SUM(L5:L6)</f>
        <v>9688</v>
      </c>
      <c r="M7" s="32">
        <f>SUM(M5:M6)</f>
        <v>100</v>
      </c>
    </row>
    <row r="8" spans="1:13" x14ac:dyDescent="0.25">
      <c r="A8" s="36" t="s">
        <v>8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</sheetData>
  <mergeCells count="7">
    <mergeCell ref="A1:M1"/>
    <mergeCell ref="A2:M2"/>
    <mergeCell ref="A8:M8"/>
    <mergeCell ref="A3:A4"/>
    <mergeCell ref="B3:D3"/>
    <mergeCell ref="E3:G3"/>
    <mergeCell ref="H3:M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pane ySplit="1" topLeftCell="A8" activePane="bottomLeft" state="frozen"/>
      <selection pane="bottomLeft" activeCell="S36" sqref="S36"/>
    </sheetView>
  </sheetViews>
  <sheetFormatPr defaultRowHeight="15" x14ac:dyDescent="0.25"/>
  <cols>
    <col min="1" max="1" width="14.7109375" customWidth="1"/>
    <col min="2" max="2" width="11.5703125" bestFit="1" customWidth="1"/>
    <col min="3" max="5" width="13.28515625" bestFit="1" customWidth="1"/>
  </cols>
  <sheetData>
    <row r="1" spans="1:5" ht="36" customHeight="1" x14ac:dyDescent="0.25">
      <c r="A1" s="21" t="s">
        <v>24</v>
      </c>
      <c r="B1" s="22" t="s">
        <v>23</v>
      </c>
      <c r="C1" s="22" t="s">
        <v>22</v>
      </c>
      <c r="D1" s="21" t="s">
        <v>10</v>
      </c>
      <c r="E1" s="22" t="s">
        <v>21</v>
      </c>
    </row>
    <row r="2" spans="1:5" x14ac:dyDescent="0.25">
      <c r="A2" s="17" t="s">
        <v>25</v>
      </c>
      <c r="E2" s="18">
        <v>49607.59</v>
      </c>
    </row>
    <row r="3" spans="1:5" x14ac:dyDescent="0.25">
      <c r="A3" s="19" t="s">
        <v>26</v>
      </c>
      <c r="E3" s="20">
        <v>69156.61</v>
      </c>
    </row>
    <row r="4" spans="1:5" x14ac:dyDescent="0.25">
      <c r="A4" s="17" t="s">
        <v>27</v>
      </c>
      <c r="B4" s="23">
        <v>133</v>
      </c>
      <c r="C4" s="23">
        <v>58</v>
      </c>
      <c r="D4" s="23">
        <v>191</v>
      </c>
      <c r="E4" s="18">
        <v>61008.99</v>
      </c>
    </row>
    <row r="5" spans="1:5" x14ac:dyDescent="0.25">
      <c r="A5" s="19" t="s">
        <v>30</v>
      </c>
      <c r="B5" s="23">
        <v>92.9</v>
      </c>
      <c r="C5" s="23">
        <v>63</v>
      </c>
      <c r="D5" s="23">
        <v>155.80000000000001</v>
      </c>
      <c r="E5" s="20">
        <v>55939.76</v>
      </c>
    </row>
    <row r="6" spans="1:5" x14ac:dyDescent="0.25">
      <c r="A6" s="17" t="s">
        <v>31</v>
      </c>
      <c r="B6" s="23">
        <v>89.3</v>
      </c>
      <c r="C6" s="23">
        <v>43.9</v>
      </c>
      <c r="D6" s="23">
        <v>133.1</v>
      </c>
      <c r="E6" s="18">
        <v>56603.77</v>
      </c>
    </row>
    <row r="7" spans="1:5" x14ac:dyDescent="0.25">
      <c r="A7" s="19" t="s">
        <v>32</v>
      </c>
      <c r="B7" s="23">
        <v>69</v>
      </c>
      <c r="C7" s="23">
        <v>51.4</v>
      </c>
      <c r="D7" s="23">
        <v>120.4</v>
      </c>
      <c r="E7" s="28">
        <v>57943.26</v>
      </c>
    </row>
    <row r="8" spans="1:5" x14ac:dyDescent="0.25">
      <c r="A8" s="17" t="s">
        <v>33</v>
      </c>
      <c r="B8" s="23">
        <v>99.5</v>
      </c>
      <c r="C8" s="23">
        <v>81.3</v>
      </c>
      <c r="D8" s="23">
        <v>180.8</v>
      </c>
      <c r="E8" s="18">
        <v>85102.63</v>
      </c>
    </row>
    <row r="9" spans="1:5" x14ac:dyDescent="0.25">
      <c r="A9" t="s">
        <v>29</v>
      </c>
      <c r="B9" s="10">
        <v>0</v>
      </c>
      <c r="C9" s="10">
        <v>0</v>
      </c>
      <c r="D9" s="10">
        <f t="shared" ref="D9" si="0">SUM(B9:C9)</f>
        <v>0</v>
      </c>
      <c r="E9" s="8">
        <v>0</v>
      </c>
    </row>
    <row r="10" spans="1:5" x14ac:dyDescent="0.25">
      <c r="A10" t="s">
        <v>28</v>
      </c>
      <c r="B10" s="10">
        <v>66</v>
      </c>
      <c r="C10" s="10">
        <v>56</v>
      </c>
      <c r="D10" s="10">
        <f t="shared" ref="D10:D19" si="1">SUM(B10:C10)</f>
        <v>122</v>
      </c>
      <c r="E10" s="8">
        <v>90294.16</v>
      </c>
    </row>
    <row r="11" spans="1:5" x14ac:dyDescent="0.25">
      <c r="A11" s="9" t="s">
        <v>20</v>
      </c>
      <c r="B11" s="10">
        <v>214</v>
      </c>
      <c r="C11" s="10">
        <v>24</v>
      </c>
      <c r="D11" s="10">
        <f t="shared" si="1"/>
        <v>238</v>
      </c>
      <c r="E11" s="8">
        <v>110290</v>
      </c>
    </row>
    <row r="12" spans="1:5" x14ac:dyDescent="0.25">
      <c r="A12" s="9" t="s">
        <v>19</v>
      </c>
      <c r="B12" s="10">
        <v>36</v>
      </c>
      <c r="C12" s="10">
        <v>53</v>
      </c>
      <c r="D12" s="10">
        <f t="shared" si="1"/>
        <v>89</v>
      </c>
      <c r="E12" s="8">
        <v>66995.149999999994</v>
      </c>
    </row>
    <row r="13" spans="1:5" x14ac:dyDescent="0.25">
      <c r="A13" s="9" t="s">
        <v>18</v>
      </c>
      <c r="B13" s="10">
        <v>100</v>
      </c>
      <c r="C13" s="10">
        <v>159</v>
      </c>
      <c r="D13" s="10">
        <f t="shared" si="1"/>
        <v>259</v>
      </c>
      <c r="E13" s="8">
        <v>155088.88</v>
      </c>
    </row>
    <row r="14" spans="1:5" x14ac:dyDescent="0.25">
      <c r="A14" t="s">
        <v>17</v>
      </c>
      <c r="B14" s="10">
        <v>83</v>
      </c>
      <c r="C14" s="10">
        <v>78</v>
      </c>
      <c r="D14" s="10">
        <f t="shared" si="1"/>
        <v>161</v>
      </c>
      <c r="E14" s="8">
        <v>73519</v>
      </c>
    </row>
    <row r="15" spans="1:5" x14ac:dyDescent="0.25">
      <c r="A15" t="s">
        <v>16</v>
      </c>
      <c r="B15" s="10">
        <v>36</v>
      </c>
      <c r="C15" s="10">
        <v>258.5</v>
      </c>
      <c r="D15" s="10">
        <f t="shared" si="1"/>
        <v>294.5</v>
      </c>
      <c r="E15" s="8">
        <v>122952</v>
      </c>
    </row>
    <row r="16" spans="1:5" x14ac:dyDescent="0.25">
      <c r="A16" t="s">
        <v>15</v>
      </c>
      <c r="B16" s="10">
        <v>193.5</v>
      </c>
      <c r="C16" s="10">
        <v>86.5</v>
      </c>
      <c r="D16" s="10">
        <f t="shared" si="1"/>
        <v>280</v>
      </c>
      <c r="E16" s="8">
        <v>142835</v>
      </c>
    </row>
    <row r="17" spans="1:5" x14ac:dyDescent="0.25">
      <c r="A17" t="s">
        <v>14</v>
      </c>
      <c r="B17" s="10">
        <v>26.5</v>
      </c>
      <c r="C17" s="10">
        <v>22.5</v>
      </c>
      <c r="D17" s="10">
        <f t="shared" si="1"/>
        <v>49</v>
      </c>
      <c r="E17" s="8">
        <v>27139.9</v>
      </c>
    </row>
    <row r="18" spans="1:5" x14ac:dyDescent="0.25">
      <c r="A18" t="s">
        <v>13</v>
      </c>
      <c r="B18" s="23">
        <v>120</v>
      </c>
      <c r="C18" s="23">
        <v>65</v>
      </c>
      <c r="D18" s="10">
        <f t="shared" si="1"/>
        <v>185</v>
      </c>
      <c r="E18" s="8">
        <v>110713.58</v>
      </c>
    </row>
    <row r="19" spans="1:5" x14ac:dyDescent="0.25">
      <c r="A19" t="s">
        <v>12</v>
      </c>
      <c r="B19" s="23">
        <v>118.5</v>
      </c>
      <c r="C19" s="23">
        <v>65</v>
      </c>
      <c r="D19" s="10">
        <f t="shared" si="1"/>
        <v>183.5</v>
      </c>
      <c r="E19" s="8">
        <v>96218.7</v>
      </c>
    </row>
    <row r="20" spans="1:5" x14ac:dyDescent="0.25">
      <c r="A20" t="s">
        <v>11</v>
      </c>
      <c r="B20" s="23"/>
      <c r="C20" s="23"/>
      <c r="D20" s="10"/>
      <c r="E20" s="8"/>
    </row>
    <row r="21" spans="1:5" x14ac:dyDescent="0.25">
      <c r="A21" s="11" t="s">
        <v>34</v>
      </c>
      <c r="B21" s="24">
        <f>AVERAGE(B9:B20)</f>
        <v>90.318181818181813</v>
      </c>
      <c r="C21" s="24">
        <f>AVERAGE(C9:C20)</f>
        <v>78.86363636363636</v>
      </c>
      <c r="D21" s="25">
        <f>SUM(B21:C21)</f>
        <v>169.18181818181819</v>
      </c>
      <c r="E21" s="12">
        <f>AVERAGE(E9:E20)</f>
        <v>90549.669999999984</v>
      </c>
    </row>
    <row r="22" spans="1:5" x14ac:dyDescent="0.25">
      <c r="A22" s="13" t="s">
        <v>10</v>
      </c>
      <c r="B22" s="14">
        <f>SUM(B9:B21)</f>
        <v>1083.8181818181818</v>
      </c>
      <c r="C22" s="14">
        <f>SUM(C9:C21)</f>
        <v>946.36363636363637</v>
      </c>
      <c r="D22" s="15">
        <f>SUM(B22:C22)</f>
        <v>2030.181818181818</v>
      </c>
      <c r="E22" s="16">
        <f>SUM(E9:E21)</f>
        <v>1086596.0399999998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2013-09-19T19:34:15Z</cp:lastPrinted>
  <dcterms:created xsi:type="dcterms:W3CDTF">2013-04-10T20:02:21Z</dcterms:created>
  <dcterms:modified xsi:type="dcterms:W3CDTF">2019-02-18T18:07:01Z</dcterms:modified>
</cp:coreProperties>
</file>