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4"/>
  <c r="B13"/>
  <c r="B22" s="1"/>
  <c r="M47" i="1"/>
  <c r="M48"/>
  <c r="M57" s="1"/>
  <c r="M49"/>
  <c r="M50"/>
  <c r="M51"/>
  <c r="M52"/>
  <c r="M53"/>
  <c r="M54"/>
  <c r="M55"/>
  <c r="M56"/>
  <c r="M46"/>
  <c r="M41"/>
  <c r="L57" l="1"/>
  <c r="J57"/>
  <c r="H57"/>
  <c r="G57"/>
  <c r="F57"/>
  <c r="E57"/>
  <c r="D57"/>
  <c r="C57"/>
  <c r="B57"/>
  <c r="I55"/>
  <c r="I50"/>
  <c r="D12" i="4"/>
  <c r="B23"/>
  <c r="L42" i="1"/>
  <c r="M33" s="1"/>
  <c r="J42"/>
  <c r="K33" s="1"/>
  <c r="H42"/>
  <c r="I32" s="1"/>
  <c r="G42"/>
  <c r="F42"/>
  <c r="E42"/>
  <c r="D42"/>
  <c r="C42"/>
  <c r="B42"/>
  <c r="E23" i="4"/>
  <c r="C23"/>
  <c r="K47" i="1" l="1"/>
  <c r="I54"/>
  <c r="K36"/>
  <c r="I47"/>
  <c r="K51"/>
  <c r="I46"/>
  <c r="I51"/>
  <c r="K55"/>
  <c r="K40"/>
  <c r="K48"/>
  <c r="K52"/>
  <c r="M31"/>
  <c r="I48"/>
  <c r="K49"/>
  <c r="I52"/>
  <c r="K53"/>
  <c r="I56"/>
  <c r="K56"/>
  <c r="M39"/>
  <c r="K32"/>
  <c r="K46"/>
  <c r="I49"/>
  <c r="K50"/>
  <c r="I53"/>
  <c r="K54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41"/>
  <c r="K37"/>
  <c r="M40"/>
  <c r="M36"/>
  <c r="M32"/>
  <c r="M37"/>
  <c r="L26"/>
  <c r="M13" s="1"/>
  <c r="J26"/>
  <c r="K11" s="1"/>
  <c r="H26"/>
  <c r="I15" s="1"/>
  <c r="G26"/>
  <c r="F26"/>
  <c r="E26"/>
  <c r="D26"/>
  <c r="C26"/>
  <c r="B26"/>
  <c r="I57" l="1"/>
  <c r="K57"/>
  <c r="M42"/>
  <c r="I42"/>
  <c r="M12"/>
  <c r="K42"/>
  <c r="I18"/>
  <c r="M20"/>
  <c r="M22"/>
  <c r="M15"/>
  <c r="M23"/>
  <c r="M16"/>
  <c r="M11"/>
  <c r="M18"/>
  <c r="K15"/>
  <c r="K25"/>
  <c r="K21"/>
  <c r="K13"/>
  <c r="I22"/>
  <c r="K22"/>
  <c r="K14"/>
  <c r="I11"/>
  <c r="K17"/>
  <c r="I14"/>
  <c r="K18"/>
  <c r="M24"/>
  <c r="M19"/>
  <c r="M14"/>
  <c r="I25"/>
  <c r="I21"/>
  <c r="I17"/>
  <c r="I13"/>
  <c r="I24"/>
  <c r="I20"/>
  <c r="I16"/>
  <c r="I12"/>
  <c r="K24"/>
  <c r="K20"/>
  <c r="K16"/>
  <c r="K12"/>
  <c r="I23"/>
  <c r="I19"/>
  <c r="K23"/>
  <c r="K19"/>
  <c r="M25"/>
  <c r="M21"/>
  <c r="M17"/>
  <c r="L7"/>
  <c r="M5" s="1"/>
  <c r="J7"/>
  <c r="K5" s="1"/>
  <c r="I6"/>
  <c r="H7"/>
  <c r="I5" s="1"/>
  <c r="G7"/>
  <c r="F7"/>
  <c r="E7"/>
  <c r="D7"/>
  <c r="C7"/>
  <c r="B7"/>
  <c r="M6" l="1"/>
  <c r="M7" s="1"/>
  <c r="I7"/>
  <c r="M26"/>
  <c r="I26"/>
  <c r="K6"/>
  <c r="K7" s="1"/>
  <c r="K26"/>
  <c r="D11" i="4"/>
  <c r="D10" l="1"/>
  <c r="D23" s="1"/>
  <c r="C22"/>
  <c r="E22"/>
  <c r="D22" l="1"/>
</calcChain>
</file>

<file path=xl/sharedStrings.xml><?xml version="1.0" encoding="utf-8"?>
<sst xmlns="http://schemas.openxmlformats.org/spreadsheetml/2006/main" count="141" uniqueCount="65">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</sst>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43" fontId="3" fillId="5" borderId="14" xfId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/>
    </xf>
    <xf numFmtId="43" fontId="2" fillId="7" borderId="17" xfId="1" applyFont="1" applyFill="1" applyBorder="1" applyAlignment="1">
      <alignment horizontal="center"/>
    </xf>
    <xf numFmtId="2" fontId="2" fillId="7" borderId="17" xfId="1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right" indent="1"/>
    </xf>
    <xf numFmtId="0" fontId="0" fillId="0" borderId="12" xfId="0" applyNumberFormat="1" applyFont="1" applyFill="1" applyBorder="1" applyAlignment="1"/>
    <xf numFmtId="0" fontId="0" fillId="0" borderId="12" xfId="2" applyNumberFormat="1" applyFont="1" applyFill="1" applyBorder="1" applyAlignment="1"/>
    <xf numFmtId="0" fontId="0" fillId="10" borderId="12" xfId="2" applyNumberFormat="1" applyFont="1" applyFill="1" applyBorder="1" applyAlignment="1"/>
    <xf numFmtId="2" fontId="0" fillId="10" borderId="12" xfId="3" applyNumberFormat="1" applyFont="1" applyFill="1" applyBorder="1"/>
    <xf numFmtId="2" fontId="0" fillId="10" borderId="12" xfId="0" applyNumberFormat="1" applyFill="1" applyBorder="1"/>
    <xf numFmtId="43" fontId="0" fillId="10" borderId="12" xfId="0" applyNumberFormat="1" applyFill="1" applyBorder="1"/>
    <xf numFmtId="4" fontId="0" fillId="0" borderId="12" xfId="2" applyNumberFormat="1" applyFont="1" applyFill="1" applyBorder="1" applyAlignment="1"/>
    <xf numFmtId="4" fontId="0" fillId="10" borderId="12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2" xfId="0" applyNumberForma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left" vertical="center"/>
    </xf>
    <xf numFmtId="0" fontId="2" fillId="5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Abril/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12">
                  <c:v>27.625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12">
                  <c:v>40.875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70040960"/>
        <c:axId val="70055040"/>
      </c:lineChart>
      <c:catAx>
        <c:axId val="700409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0055040"/>
        <c:crosses val="autoZero"/>
        <c:auto val="1"/>
        <c:lblAlgn val="ctr"/>
        <c:lblOffset val="100"/>
      </c:catAx>
      <c:valAx>
        <c:axId val="7005504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0040960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Abril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43"/>
          <c:y val="3.7996147658961983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17"/>
          <c:y val="0.20607860291973307"/>
          <c:w val="0.83058900719641182"/>
          <c:h val="0.67644897329011977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086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4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3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92E-3"/>
                  <c:y val="-7.555199963013891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3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3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4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9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12">
                  <c:v>46910.055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71193344"/>
        <c:axId val="71194880"/>
        <c:axId val="0"/>
      </c:bar3DChart>
      <c:catAx>
        <c:axId val="711933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1194880"/>
        <c:crosses val="autoZero"/>
        <c:auto val="1"/>
        <c:lblAlgn val="ctr"/>
        <c:lblOffset val="100"/>
      </c:catAx>
      <c:valAx>
        <c:axId val="711948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193344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0</xdr:row>
      <xdr:rowOff>47623</xdr:rowOff>
    </xdr:from>
    <xdr:to>
      <xdr:col>15</xdr:col>
      <xdr:colOff>352425</xdr:colOff>
      <xdr:row>23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285749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opLeftCell="A34" zoomScale="80" zoomScaleNormal="80" workbookViewId="0">
      <selection activeCell="A49" sqref="A49"/>
    </sheetView>
  </sheetViews>
  <sheetFormatPr defaultRowHeight="15"/>
  <cols>
    <col min="1" max="1" width="66.570312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0" max="10" width="13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1" customFormat="1" ht="22.5" customHeight="1" thickBot="1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54" t="s">
        <v>0</v>
      </c>
      <c r="B3" s="56" t="s">
        <v>1</v>
      </c>
      <c r="C3" s="56"/>
      <c r="D3" s="56"/>
      <c r="E3" s="56" t="s">
        <v>2</v>
      </c>
      <c r="F3" s="56"/>
      <c r="G3" s="56"/>
      <c r="H3" s="56" t="s">
        <v>3</v>
      </c>
      <c r="I3" s="56"/>
      <c r="J3" s="56"/>
      <c r="K3" s="56"/>
      <c r="L3" s="56"/>
      <c r="M3" s="57"/>
    </row>
    <row r="4" spans="1:13" ht="39" thickBot="1">
      <c r="A4" s="59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>
      <c r="A5" s="27" t="s">
        <v>35</v>
      </c>
      <c r="B5" s="32">
        <v>0</v>
      </c>
      <c r="C5" s="28">
        <v>0</v>
      </c>
      <c r="D5" s="29">
        <v>0</v>
      </c>
      <c r="E5" s="32">
        <v>12</v>
      </c>
      <c r="F5" s="28">
        <v>4</v>
      </c>
      <c r="G5" s="29">
        <v>8304</v>
      </c>
      <c r="H5" s="45">
        <v>12</v>
      </c>
      <c r="I5" s="46">
        <f>(H5/H$7)*100</f>
        <v>85.714285714285708</v>
      </c>
      <c r="J5" s="45">
        <v>4</v>
      </c>
      <c r="K5" s="47">
        <f>(J5/J$7)*100</f>
        <v>80</v>
      </c>
      <c r="L5" s="45">
        <v>8304</v>
      </c>
      <c r="M5" s="25">
        <f>(L5/L$7)*100</f>
        <v>85.714285714285708</v>
      </c>
    </row>
    <row r="6" spans="1:13" ht="15.75" thickBot="1">
      <c r="A6" s="27" t="s">
        <v>36</v>
      </c>
      <c r="B6" s="32">
        <v>0</v>
      </c>
      <c r="C6" s="28">
        <v>0</v>
      </c>
      <c r="D6" s="29">
        <v>0</v>
      </c>
      <c r="E6" s="32">
        <v>2</v>
      </c>
      <c r="F6" s="28">
        <v>1</v>
      </c>
      <c r="G6" s="29">
        <v>1384</v>
      </c>
      <c r="H6" s="45">
        <v>2</v>
      </c>
      <c r="I6" s="46">
        <f>(H6/H$7)*100</f>
        <v>14.285714285714285</v>
      </c>
      <c r="J6" s="45">
        <v>1</v>
      </c>
      <c r="K6" s="47">
        <f>(J6/J$7)*100</f>
        <v>20</v>
      </c>
      <c r="L6" s="50">
        <v>1384</v>
      </c>
      <c r="M6" s="25">
        <f>(L6/L$7)*100</f>
        <v>14.285714285714285</v>
      </c>
    </row>
    <row r="7" spans="1:13" ht="15.75" thickBot="1">
      <c r="A7" s="6" t="s">
        <v>3</v>
      </c>
      <c r="B7" s="31">
        <f>SUM(B6:B6)</f>
        <v>0</v>
      </c>
      <c r="C7" s="7">
        <f>SUM(C6:C6)</f>
        <v>0</v>
      </c>
      <c r="D7" s="24">
        <f t="shared" ref="D7:M7" si="0">SUM(D5:D6)</f>
        <v>0</v>
      </c>
      <c r="E7" s="31">
        <f t="shared" si="0"/>
        <v>14</v>
      </c>
      <c r="F7" s="7">
        <f t="shared" si="0"/>
        <v>5</v>
      </c>
      <c r="G7" s="24">
        <f t="shared" si="0"/>
        <v>9688</v>
      </c>
      <c r="H7" s="31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>
      <c r="A8" s="53" t="s">
        <v>38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>
      <c r="A9" s="54" t="s">
        <v>0</v>
      </c>
      <c r="B9" s="56" t="s">
        <v>1</v>
      </c>
      <c r="C9" s="56"/>
      <c r="D9" s="56"/>
      <c r="E9" s="56" t="s">
        <v>2</v>
      </c>
      <c r="F9" s="56"/>
      <c r="G9" s="56"/>
      <c r="H9" s="56" t="s">
        <v>3</v>
      </c>
      <c r="I9" s="56"/>
      <c r="J9" s="56"/>
      <c r="K9" s="56"/>
      <c r="L9" s="56"/>
      <c r="M9" s="57"/>
    </row>
    <row r="10" spans="1:13" ht="39" thickBot="1">
      <c r="A10" s="59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>
      <c r="A11" s="27" t="s">
        <v>39</v>
      </c>
      <c r="B11" s="32">
        <v>9</v>
      </c>
      <c r="C11" s="28">
        <v>2</v>
      </c>
      <c r="D11" s="29">
        <v>3483</v>
      </c>
      <c r="E11" s="32">
        <v>0.5</v>
      </c>
      <c r="F11" s="28">
        <v>1</v>
      </c>
      <c r="G11" s="29">
        <v>193.5</v>
      </c>
      <c r="H11" s="45">
        <v>9.5</v>
      </c>
      <c r="I11" s="46">
        <f>(H11/H$26)*100</f>
        <v>8.3700440528634363</v>
      </c>
      <c r="J11" s="45">
        <v>3</v>
      </c>
      <c r="K11" s="47">
        <f>(J11/J$26)*100</f>
        <v>8.3333333333333321</v>
      </c>
      <c r="L11" s="45">
        <v>3676.5</v>
      </c>
      <c r="M11" s="25">
        <f>(L11/L$26)*100</f>
        <v>4.7587477342070157</v>
      </c>
    </row>
    <row r="12" spans="1:13">
      <c r="A12" s="27" t="s">
        <v>40</v>
      </c>
      <c r="B12" s="32">
        <v>15</v>
      </c>
      <c r="C12" s="28">
        <v>3</v>
      </c>
      <c r="D12" s="29">
        <v>6966</v>
      </c>
      <c r="E12" s="32">
        <v>3.5</v>
      </c>
      <c r="F12" s="28">
        <v>1</v>
      </c>
      <c r="G12" s="29">
        <v>2422</v>
      </c>
      <c r="H12" s="45">
        <v>18.5</v>
      </c>
      <c r="I12" s="46">
        <f t="shared" ref="I12:I25" si="1">(H12/H$26)*100</f>
        <v>16.299559471365637</v>
      </c>
      <c r="J12" s="45">
        <v>4</v>
      </c>
      <c r="K12" s="47">
        <f t="shared" ref="K12:K24" si="2">(J12/J$26)*100</f>
        <v>11.111111111111111</v>
      </c>
      <c r="L12" s="50">
        <v>9388</v>
      </c>
      <c r="M12" s="25">
        <f t="shared" ref="M12:M25" si="3">(L12/L$26)*100</f>
        <v>12.15153644192451</v>
      </c>
    </row>
    <row r="13" spans="1:13">
      <c r="A13" s="27" t="s">
        <v>35</v>
      </c>
      <c r="B13" s="32">
        <v>0</v>
      </c>
      <c r="C13" s="28">
        <v>0</v>
      </c>
      <c r="D13" s="29">
        <v>0</v>
      </c>
      <c r="E13" s="32">
        <v>3</v>
      </c>
      <c r="F13" s="28">
        <v>1</v>
      </c>
      <c r="G13" s="29">
        <v>2076</v>
      </c>
      <c r="H13" s="45">
        <v>3</v>
      </c>
      <c r="I13" s="46">
        <f t="shared" si="1"/>
        <v>2.643171806167401</v>
      </c>
      <c r="J13" s="45">
        <v>1</v>
      </c>
      <c r="K13" s="47">
        <f t="shared" si="2"/>
        <v>2.7777777777777777</v>
      </c>
      <c r="L13" s="50">
        <v>2076</v>
      </c>
      <c r="M13" s="25">
        <f t="shared" si="3"/>
        <v>2.6871101036893141</v>
      </c>
    </row>
    <row r="14" spans="1:13">
      <c r="A14" s="27" t="s">
        <v>36</v>
      </c>
      <c r="B14" s="32">
        <v>21</v>
      </c>
      <c r="C14" s="28">
        <v>5</v>
      </c>
      <c r="D14" s="29">
        <v>9752.4</v>
      </c>
      <c r="E14" s="32">
        <v>5</v>
      </c>
      <c r="F14" s="28">
        <v>2</v>
      </c>
      <c r="G14" s="29">
        <v>3460</v>
      </c>
      <c r="H14" s="45">
        <v>26</v>
      </c>
      <c r="I14" s="46">
        <f t="shared" si="1"/>
        <v>22.907488986784141</v>
      </c>
      <c r="J14" s="45">
        <v>7</v>
      </c>
      <c r="K14" s="47">
        <f t="shared" si="2"/>
        <v>19.444444444444446</v>
      </c>
      <c r="L14" s="50">
        <v>13212.4</v>
      </c>
      <c r="M14" s="25">
        <f t="shared" si="3"/>
        <v>17.101721355483956</v>
      </c>
    </row>
    <row r="15" spans="1:13">
      <c r="A15" s="27" t="s">
        <v>41</v>
      </c>
      <c r="B15" s="32">
        <v>19</v>
      </c>
      <c r="C15" s="28">
        <v>4</v>
      </c>
      <c r="D15" s="29">
        <v>8823.6</v>
      </c>
      <c r="E15" s="32">
        <v>0</v>
      </c>
      <c r="F15" s="28">
        <v>0</v>
      </c>
      <c r="G15" s="29">
        <v>0</v>
      </c>
      <c r="H15" s="45">
        <v>19</v>
      </c>
      <c r="I15" s="46">
        <f t="shared" si="1"/>
        <v>16.740088105726873</v>
      </c>
      <c r="J15" s="45">
        <v>4</v>
      </c>
      <c r="K15" s="47">
        <f t="shared" si="2"/>
        <v>11.111111111111111</v>
      </c>
      <c r="L15" s="50">
        <v>8823.6</v>
      </c>
      <c r="M15" s="25">
        <f t="shared" si="3"/>
        <v>11.420994562096837</v>
      </c>
    </row>
    <row r="16" spans="1:13">
      <c r="A16" s="27" t="s">
        <v>42</v>
      </c>
      <c r="B16" s="32">
        <v>0</v>
      </c>
      <c r="C16" s="28">
        <v>0</v>
      </c>
      <c r="D16" s="29">
        <v>0</v>
      </c>
      <c r="E16" s="32">
        <v>0.5</v>
      </c>
      <c r="F16" s="28">
        <v>1</v>
      </c>
      <c r="G16" s="29">
        <v>193.5</v>
      </c>
      <c r="H16" s="45">
        <v>0.5</v>
      </c>
      <c r="I16" s="46">
        <f t="shared" si="1"/>
        <v>0.44052863436123352</v>
      </c>
      <c r="J16" s="45">
        <v>1</v>
      </c>
      <c r="K16" s="47">
        <f t="shared" si="2"/>
        <v>2.7777777777777777</v>
      </c>
      <c r="L16" s="50">
        <v>193.5</v>
      </c>
      <c r="M16" s="25">
        <f t="shared" si="3"/>
        <v>0.25046040706352712</v>
      </c>
    </row>
    <row r="17" spans="1:13">
      <c r="A17" s="27" t="s">
        <v>43</v>
      </c>
      <c r="B17" s="32">
        <v>0</v>
      </c>
      <c r="C17" s="28">
        <v>0</v>
      </c>
      <c r="D17" s="29">
        <v>0</v>
      </c>
      <c r="E17" s="32">
        <v>1.5</v>
      </c>
      <c r="F17" s="28">
        <v>1</v>
      </c>
      <c r="G17" s="29">
        <v>1038</v>
      </c>
      <c r="H17" s="45">
        <v>1.5</v>
      </c>
      <c r="I17" s="46">
        <f t="shared" si="1"/>
        <v>1.3215859030837005</v>
      </c>
      <c r="J17" s="45">
        <v>1</v>
      </c>
      <c r="K17" s="47">
        <f t="shared" si="2"/>
        <v>2.7777777777777777</v>
      </c>
      <c r="L17" s="50">
        <v>1038</v>
      </c>
      <c r="M17" s="25">
        <f t="shared" si="3"/>
        <v>1.3435550518446571</v>
      </c>
    </row>
    <row r="18" spans="1:13">
      <c r="A18" s="27" t="s">
        <v>44</v>
      </c>
      <c r="B18" s="32">
        <v>0</v>
      </c>
      <c r="C18" s="28">
        <v>0</v>
      </c>
      <c r="D18" s="29">
        <v>0</v>
      </c>
      <c r="E18" s="32">
        <v>8</v>
      </c>
      <c r="F18" s="28">
        <v>4</v>
      </c>
      <c r="G18" s="29">
        <v>5536</v>
      </c>
      <c r="H18" s="45">
        <v>8</v>
      </c>
      <c r="I18" s="46">
        <f t="shared" si="1"/>
        <v>7.0484581497797363</v>
      </c>
      <c r="J18" s="45">
        <v>4</v>
      </c>
      <c r="K18" s="47">
        <f t="shared" si="2"/>
        <v>11.111111111111111</v>
      </c>
      <c r="L18" s="50">
        <v>5536</v>
      </c>
      <c r="M18" s="25">
        <f t="shared" si="3"/>
        <v>7.1656269431715049</v>
      </c>
    </row>
    <row r="19" spans="1:13">
      <c r="A19" s="51" t="s">
        <v>51</v>
      </c>
      <c r="B19" s="32">
        <v>0</v>
      </c>
      <c r="C19" s="28">
        <v>0</v>
      </c>
      <c r="D19" s="29">
        <v>0</v>
      </c>
      <c r="E19" s="32">
        <v>3</v>
      </c>
      <c r="F19" s="28">
        <v>1</v>
      </c>
      <c r="G19" s="29">
        <v>2844</v>
      </c>
      <c r="H19" s="45">
        <v>3</v>
      </c>
      <c r="I19" s="46">
        <f t="shared" si="1"/>
        <v>2.643171806167401</v>
      </c>
      <c r="J19" s="45">
        <v>1</v>
      </c>
      <c r="K19" s="47">
        <f t="shared" si="2"/>
        <v>2.7777777777777777</v>
      </c>
      <c r="L19" s="50">
        <v>2844</v>
      </c>
      <c r="M19" s="25">
        <f t="shared" si="3"/>
        <v>3.6811855177709103</v>
      </c>
    </row>
    <row r="20" spans="1:13">
      <c r="A20" s="27" t="s">
        <v>50</v>
      </c>
      <c r="B20" s="32">
        <v>0</v>
      </c>
      <c r="C20" s="28">
        <v>0</v>
      </c>
      <c r="D20" s="29">
        <v>0</v>
      </c>
      <c r="E20" s="32">
        <v>2.5</v>
      </c>
      <c r="F20" s="28">
        <v>1</v>
      </c>
      <c r="G20" s="29">
        <v>2370</v>
      </c>
      <c r="H20" s="45">
        <v>2.5</v>
      </c>
      <c r="I20" s="46">
        <f t="shared" si="1"/>
        <v>2.2026431718061676</v>
      </c>
      <c r="J20" s="45">
        <v>1</v>
      </c>
      <c r="K20" s="47">
        <f t="shared" si="2"/>
        <v>2.7777777777777777</v>
      </c>
      <c r="L20" s="50">
        <v>2370</v>
      </c>
      <c r="M20" s="25">
        <f t="shared" si="3"/>
        <v>3.067654598142425</v>
      </c>
    </row>
    <row r="21" spans="1:13">
      <c r="A21" s="51" t="s">
        <v>53</v>
      </c>
      <c r="B21" s="32">
        <v>0</v>
      </c>
      <c r="C21" s="28">
        <v>0</v>
      </c>
      <c r="D21" s="29">
        <v>0</v>
      </c>
      <c r="E21" s="32">
        <v>9.5</v>
      </c>
      <c r="F21" s="28">
        <v>1</v>
      </c>
      <c r="G21" s="29">
        <v>17401.72</v>
      </c>
      <c r="H21" s="45">
        <v>9.5</v>
      </c>
      <c r="I21" s="46">
        <f t="shared" si="1"/>
        <v>8.3700440528634363</v>
      </c>
      <c r="J21" s="45">
        <v>1</v>
      </c>
      <c r="K21" s="47">
        <f t="shared" si="2"/>
        <v>2.7777777777777777</v>
      </c>
      <c r="L21" s="50">
        <v>17401.72</v>
      </c>
      <c r="M21" s="25">
        <f t="shared" si="3"/>
        <v>22.524247415015612</v>
      </c>
    </row>
    <row r="22" spans="1:13">
      <c r="A22" s="51" t="s">
        <v>54</v>
      </c>
      <c r="B22" s="32">
        <v>0</v>
      </c>
      <c r="C22" s="28">
        <v>0</v>
      </c>
      <c r="D22" s="29">
        <v>0</v>
      </c>
      <c r="E22" s="32">
        <v>5</v>
      </c>
      <c r="F22" s="28">
        <v>3</v>
      </c>
      <c r="G22" s="29">
        <v>4356</v>
      </c>
      <c r="H22" s="45">
        <v>5</v>
      </c>
      <c r="I22" s="46">
        <f t="shared" si="1"/>
        <v>4.4052863436123353</v>
      </c>
      <c r="J22" s="45">
        <v>3</v>
      </c>
      <c r="K22" s="47">
        <f t="shared" si="2"/>
        <v>8.3333333333333321</v>
      </c>
      <c r="L22" s="50">
        <v>4356</v>
      </c>
      <c r="M22" s="25">
        <f t="shared" si="3"/>
        <v>5.6382714892440529</v>
      </c>
    </row>
    <row r="23" spans="1:13">
      <c r="A23" s="51" t="s">
        <v>55</v>
      </c>
      <c r="B23" s="32">
        <v>0</v>
      </c>
      <c r="C23" s="28">
        <v>0</v>
      </c>
      <c r="D23" s="29">
        <v>0</v>
      </c>
      <c r="E23" s="32">
        <v>1.5</v>
      </c>
      <c r="F23" s="28">
        <v>1</v>
      </c>
      <c r="G23" s="29">
        <v>1422</v>
      </c>
      <c r="H23" s="45">
        <v>1.5</v>
      </c>
      <c r="I23" s="46">
        <f t="shared" si="1"/>
        <v>1.3215859030837005</v>
      </c>
      <c r="J23" s="45">
        <v>1</v>
      </c>
      <c r="K23" s="47">
        <f t="shared" si="2"/>
        <v>2.7777777777777777</v>
      </c>
      <c r="L23" s="50">
        <v>1422</v>
      </c>
      <c r="M23" s="25">
        <f t="shared" si="3"/>
        <v>1.8405927588854551</v>
      </c>
    </row>
    <row r="24" spans="1:13">
      <c r="A24" s="51" t="s">
        <v>52</v>
      </c>
      <c r="B24" s="32">
        <v>0</v>
      </c>
      <c r="C24" s="28">
        <v>0</v>
      </c>
      <c r="D24" s="29">
        <v>0</v>
      </c>
      <c r="E24" s="32">
        <v>3</v>
      </c>
      <c r="F24" s="28">
        <v>2</v>
      </c>
      <c r="G24" s="29">
        <v>2844</v>
      </c>
      <c r="H24" s="45">
        <v>3</v>
      </c>
      <c r="I24" s="46">
        <f t="shared" si="1"/>
        <v>2.643171806167401</v>
      </c>
      <c r="J24" s="45">
        <v>2</v>
      </c>
      <c r="K24" s="47">
        <f t="shared" si="2"/>
        <v>5.5555555555555554</v>
      </c>
      <c r="L24" s="50">
        <v>2844</v>
      </c>
      <c r="M24" s="25">
        <f t="shared" si="3"/>
        <v>3.6811855177709103</v>
      </c>
    </row>
    <row r="25" spans="1:13" ht="15.75" thickBot="1">
      <c r="A25" s="27" t="s">
        <v>45</v>
      </c>
      <c r="B25" s="32">
        <v>0</v>
      </c>
      <c r="C25" s="28">
        <v>0</v>
      </c>
      <c r="D25" s="29">
        <v>0</v>
      </c>
      <c r="E25" s="32">
        <v>3</v>
      </c>
      <c r="F25" s="28">
        <v>2</v>
      </c>
      <c r="G25" s="29">
        <v>2076</v>
      </c>
      <c r="H25" s="45">
        <v>3</v>
      </c>
      <c r="I25" s="46">
        <f t="shared" si="1"/>
        <v>2.643171806167401</v>
      </c>
      <c r="J25" s="45">
        <v>2</v>
      </c>
      <c r="K25" s="47">
        <f>(J25/J$26)*100</f>
        <v>5.5555555555555554</v>
      </c>
      <c r="L25" s="50">
        <v>2076</v>
      </c>
      <c r="M25" s="25">
        <f t="shared" si="3"/>
        <v>2.6871101036893141</v>
      </c>
    </row>
    <row r="26" spans="1:13" ht="15.75" thickBot="1">
      <c r="A26" s="6" t="s">
        <v>3</v>
      </c>
      <c r="B26" s="31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1">
        <f t="shared" si="4"/>
        <v>49.5</v>
      </c>
      <c r="F26" s="7">
        <f t="shared" si="4"/>
        <v>22</v>
      </c>
      <c r="G26" s="24">
        <f t="shared" si="4"/>
        <v>48232.72</v>
      </c>
      <c r="H26" s="31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 ht="16.5" thickBot="1">
      <c r="A27" s="53" t="s">
        <v>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>
      <c r="A28" s="54" t="s">
        <v>0</v>
      </c>
      <c r="B28" s="56" t="s">
        <v>1</v>
      </c>
      <c r="C28" s="56"/>
      <c r="D28" s="56"/>
      <c r="E28" s="56" t="s">
        <v>2</v>
      </c>
      <c r="F28" s="56"/>
      <c r="G28" s="56"/>
      <c r="H28" s="56" t="s">
        <v>3</v>
      </c>
      <c r="I28" s="56"/>
      <c r="J28" s="56"/>
      <c r="K28" s="56"/>
      <c r="L28" s="56"/>
      <c r="M28" s="57"/>
    </row>
    <row r="29" spans="1:13" ht="38.25">
      <c r="A29" s="55"/>
      <c r="B29" s="34" t="s">
        <v>4</v>
      </c>
      <c r="C29" s="34" t="s">
        <v>5</v>
      </c>
      <c r="D29" s="35" t="s">
        <v>6</v>
      </c>
      <c r="E29" s="34" t="s">
        <v>4</v>
      </c>
      <c r="F29" s="34" t="s">
        <v>5</v>
      </c>
      <c r="G29" s="36" t="s">
        <v>6</v>
      </c>
      <c r="H29" s="34" t="s">
        <v>4</v>
      </c>
      <c r="I29" s="34" t="s">
        <v>7</v>
      </c>
      <c r="J29" s="34" t="s">
        <v>5</v>
      </c>
      <c r="K29" s="34" t="s">
        <v>7</v>
      </c>
      <c r="L29" s="36" t="s">
        <v>6</v>
      </c>
      <c r="M29" s="37" t="s">
        <v>7</v>
      </c>
    </row>
    <row r="30" spans="1:13">
      <c r="A30" s="43" t="s">
        <v>48</v>
      </c>
      <c r="B30" s="44">
        <v>0</v>
      </c>
      <c r="C30" s="44">
        <v>0</v>
      </c>
      <c r="D30" s="44">
        <v>0</v>
      </c>
      <c r="E30" s="44">
        <v>1</v>
      </c>
      <c r="F30" s="44">
        <v>1</v>
      </c>
      <c r="G30" s="44">
        <v>692</v>
      </c>
      <c r="H30" s="45">
        <v>1</v>
      </c>
      <c r="I30" s="46">
        <f>(H30/$H$42)*100</f>
        <v>0.96153846153846156</v>
      </c>
      <c r="J30" s="45">
        <v>1</v>
      </c>
      <c r="K30" s="47">
        <f>(J30/$J$42)*100</f>
        <v>2.9411764705882351</v>
      </c>
      <c r="L30" s="45">
        <v>692</v>
      </c>
      <c r="M30" s="48">
        <f t="shared" ref="M30:M41" si="5">(L30/$L$42)*100</f>
        <v>0.96486201218347423</v>
      </c>
    </row>
    <row r="31" spans="1:13">
      <c r="A31" s="43" t="s">
        <v>39</v>
      </c>
      <c r="B31" s="44">
        <v>15.5</v>
      </c>
      <c r="C31" s="44">
        <v>3</v>
      </c>
      <c r="D31" s="49">
        <v>5998.5</v>
      </c>
      <c r="E31" s="44">
        <v>2.5</v>
      </c>
      <c r="F31" s="44">
        <v>2</v>
      </c>
      <c r="G31" s="49">
        <v>1272.5</v>
      </c>
      <c r="H31" s="45">
        <v>18</v>
      </c>
      <c r="I31" s="46">
        <f t="shared" ref="I31:I41" si="6">(H31/$H$42)*100</f>
        <v>17.307692307692307</v>
      </c>
      <c r="J31" s="45">
        <v>5</v>
      </c>
      <c r="K31" s="47">
        <f t="shared" ref="K31:K41" si="7">(J31/$J$42)*100</f>
        <v>14.705882352941178</v>
      </c>
      <c r="L31" s="50">
        <v>7271</v>
      </c>
      <c r="M31" s="48">
        <f t="shared" si="5"/>
        <v>10.138022674257286</v>
      </c>
    </row>
    <row r="32" spans="1:13">
      <c r="A32" s="43" t="s">
        <v>35</v>
      </c>
      <c r="B32" s="44">
        <v>0</v>
      </c>
      <c r="C32" s="44">
        <v>0</v>
      </c>
      <c r="D32" s="44">
        <v>0</v>
      </c>
      <c r="E32" s="44">
        <v>3</v>
      </c>
      <c r="F32" s="44">
        <v>2</v>
      </c>
      <c r="G32" s="49">
        <v>1618.5</v>
      </c>
      <c r="H32" s="45">
        <v>3</v>
      </c>
      <c r="I32" s="46">
        <f t="shared" si="6"/>
        <v>2.8846153846153846</v>
      </c>
      <c r="J32" s="45">
        <v>2</v>
      </c>
      <c r="K32" s="47">
        <f t="shared" si="7"/>
        <v>5.8823529411764701</v>
      </c>
      <c r="L32" s="50">
        <v>1618.5</v>
      </c>
      <c r="M32" s="48">
        <f t="shared" si="5"/>
        <v>2.2566895472817241</v>
      </c>
    </row>
    <row r="33" spans="1:13">
      <c r="A33" s="43" t="s">
        <v>36</v>
      </c>
      <c r="B33" s="44">
        <v>26</v>
      </c>
      <c r="C33" s="44">
        <v>5</v>
      </c>
      <c r="D33" s="49">
        <v>12074.4</v>
      </c>
      <c r="E33" s="44">
        <v>0</v>
      </c>
      <c r="F33" s="44">
        <v>0</v>
      </c>
      <c r="G33" s="44">
        <v>0</v>
      </c>
      <c r="H33" s="45">
        <v>26</v>
      </c>
      <c r="I33" s="46">
        <f t="shared" si="6"/>
        <v>25</v>
      </c>
      <c r="J33" s="45">
        <v>5</v>
      </c>
      <c r="K33" s="47">
        <f t="shared" si="7"/>
        <v>14.705882352941178</v>
      </c>
      <c r="L33" s="50">
        <v>12074.4</v>
      </c>
      <c r="M33" s="48">
        <f t="shared" si="5"/>
        <v>16.835447803335466</v>
      </c>
    </row>
    <row r="34" spans="1:13">
      <c r="A34" s="43" t="s">
        <v>41</v>
      </c>
      <c r="B34" s="44">
        <v>5</v>
      </c>
      <c r="C34" s="44">
        <v>1</v>
      </c>
      <c r="D34" s="49">
        <v>2322</v>
      </c>
      <c r="E34" s="44">
        <v>0</v>
      </c>
      <c r="F34" s="44">
        <v>0</v>
      </c>
      <c r="G34" s="44">
        <v>0</v>
      </c>
      <c r="H34" s="45">
        <v>5</v>
      </c>
      <c r="I34" s="46">
        <f t="shared" si="6"/>
        <v>4.8076923076923084</v>
      </c>
      <c r="J34" s="45">
        <v>1</v>
      </c>
      <c r="K34" s="47">
        <f t="shared" si="7"/>
        <v>2.9411764705882351</v>
      </c>
      <c r="L34" s="50">
        <v>2322</v>
      </c>
      <c r="M34" s="48">
        <f t="shared" si="5"/>
        <v>3.2375861160260513</v>
      </c>
    </row>
    <row r="35" spans="1:13">
      <c r="A35" s="43" t="s">
        <v>43</v>
      </c>
      <c r="B35" s="44">
        <v>0</v>
      </c>
      <c r="C35" s="44">
        <v>0</v>
      </c>
      <c r="D35" s="44">
        <v>0</v>
      </c>
      <c r="E35" s="44">
        <v>7</v>
      </c>
      <c r="F35" s="44">
        <v>4</v>
      </c>
      <c r="G35" s="49">
        <v>4844</v>
      </c>
      <c r="H35" s="45">
        <v>7</v>
      </c>
      <c r="I35" s="46">
        <f t="shared" si="6"/>
        <v>6.7307692307692308</v>
      </c>
      <c r="J35" s="45">
        <v>4</v>
      </c>
      <c r="K35" s="47">
        <f t="shared" si="7"/>
        <v>11.76470588235294</v>
      </c>
      <c r="L35" s="50">
        <v>4844</v>
      </c>
      <c r="M35" s="48">
        <f t="shared" si="5"/>
        <v>6.7540340852843199</v>
      </c>
    </row>
    <row r="36" spans="1:13">
      <c r="A36" s="52" t="s">
        <v>56</v>
      </c>
      <c r="B36" s="44">
        <v>0</v>
      </c>
      <c r="C36" s="44">
        <v>0</v>
      </c>
      <c r="D36" s="44">
        <v>0</v>
      </c>
      <c r="E36" s="44">
        <v>5</v>
      </c>
      <c r="F36" s="44">
        <v>2</v>
      </c>
      <c r="G36" s="49">
        <v>3460</v>
      </c>
      <c r="H36" s="45">
        <v>5</v>
      </c>
      <c r="I36" s="46">
        <f t="shared" si="6"/>
        <v>4.8076923076923084</v>
      </c>
      <c r="J36" s="45">
        <v>2</v>
      </c>
      <c r="K36" s="47">
        <f t="shared" si="7"/>
        <v>5.8823529411764701</v>
      </c>
      <c r="L36" s="50">
        <v>3460</v>
      </c>
      <c r="M36" s="48">
        <f t="shared" si="5"/>
        <v>4.8243100609173712</v>
      </c>
    </row>
    <row r="37" spans="1:13">
      <c r="A37" s="52" t="s">
        <v>57</v>
      </c>
      <c r="B37" s="44">
        <v>0</v>
      </c>
      <c r="C37" s="44">
        <v>0</v>
      </c>
      <c r="D37" s="44">
        <v>0</v>
      </c>
      <c r="E37" s="44">
        <v>8</v>
      </c>
      <c r="F37" s="44">
        <v>2</v>
      </c>
      <c r="G37" s="49">
        <v>5536</v>
      </c>
      <c r="H37" s="45">
        <v>8</v>
      </c>
      <c r="I37" s="46">
        <f t="shared" si="6"/>
        <v>7.6923076923076925</v>
      </c>
      <c r="J37" s="45">
        <v>2</v>
      </c>
      <c r="K37" s="47">
        <f t="shared" si="7"/>
        <v>5.8823529411764701</v>
      </c>
      <c r="L37" s="50">
        <v>5536</v>
      </c>
      <c r="M37" s="48">
        <f t="shared" si="5"/>
        <v>7.7188960974677938</v>
      </c>
    </row>
    <row r="38" spans="1:13">
      <c r="A38" s="43" t="s">
        <v>51</v>
      </c>
      <c r="B38" s="44">
        <v>0</v>
      </c>
      <c r="C38" s="44">
        <v>0</v>
      </c>
      <c r="D38" s="44">
        <v>0</v>
      </c>
      <c r="E38" s="44">
        <v>15</v>
      </c>
      <c r="F38" s="44">
        <v>3</v>
      </c>
      <c r="G38" s="49">
        <v>21166.2</v>
      </c>
      <c r="H38" s="45">
        <v>15</v>
      </c>
      <c r="I38" s="46">
        <f t="shared" si="6"/>
        <v>14.423076923076922</v>
      </c>
      <c r="J38" s="45">
        <v>3</v>
      </c>
      <c r="K38" s="47">
        <f t="shared" si="7"/>
        <v>8.8235294117647065</v>
      </c>
      <c r="L38" s="50">
        <v>21166.2</v>
      </c>
      <c r="M38" s="48">
        <f t="shared" si="5"/>
        <v>29.512228789418867</v>
      </c>
    </row>
    <row r="39" spans="1:13">
      <c r="A39" s="43" t="s">
        <v>49</v>
      </c>
      <c r="B39" s="44">
        <v>0</v>
      </c>
      <c r="C39" s="44">
        <v>0</v>
      </c>
      <c r="D39" s="44">
        <v>0</v>
      </c>
      <c r="E39" s="44">
        <v>2</v>
      </c>
      <c r="F39" s="44">
        <v>1</v>
      </c>
      <c r="G39" s="49">
        <v>1896</v>
      </c>
      <c r="H39" s="45">
        <v>2</v>
      </c>
      <c r="I39" s="46">
        <f t="shared" si="6"/>
        <v>1.9230769230769231</v>
      </c>
      <c r="J39" s="45">
        <v>1</v>
      </c>
      <c r="K39" s="47">
        <f t="shared" si="7"/>
        <v>2.9411764705882351</v>
      </c>
      <c r="L39" s="50">
        <v>1896</v>
      </c>
      <c r="M39" s="48">
        <f t="shared" si="5"/>
        <v>2.643610368641427</v>
      </c>
    </row>
    <row r="40" spans="1:13">
      <c r="A40" s="43" t="s">
        <v>52</v>
      </c>
      <c r="B40" s="44">
        <v>0</v>
      </c>
      <c r="C40" s="44">
        <v>0</v>
      </c>
      <c r="D40" s="44">
        <v>0</v>
      </c>
      <c r="E40" s="44">
        <v>4.5</v>
      </c>
      <c r="F40" s="44">
        <v>3</v>
      </c>
      <c r="G40" s="49">
        <v>4266</v>
      </c>
      <c r="H40" s="45">
        <v>4.5</v>
      </c>
      <c r="I40" s="46">
        <f t="shared" si="6"/>
        <v>4.3269230769230766</v>
      </c>
      <c r="J40" s="45">
        <v>3</v>
      </c>
      <c r="K40" s="47">
        <f t="shared" si="7"/>
        <v>8.8235294117647065</v>
      </c>
      <c r="L40" s="50">
        <v>4266</v>
      </c>
      <c r="M40" s="48">
        <f t="shared" si="5"/>
        <v>5.9481233294432094</v>
      </c>
    </row>
    <row r="41" spans="1:13">
      <c r="A41" s="43" t="s">
        <v>45</v>
      </c>
      <c r="B41" s="44">
        <v>0</v>
      </c>
      <c r="C41" s="44">
        <v>0</v>
      </c>
      <c r="D41" s="44">
        <v>0</v>
      </c>
      <c r="E41" s="44">
        <v>9.5</v>
      </c>
      <c r="F41" s="44">
        <v>5</v>
      </c>
      <c r="G41" s="49">
        <v>6574</v>
      </c>
      <c r="H41" s="45">
        <v>9.5</v>
      </c>
      <c r="I41" s="46">
        <f t="shared" si="6"/>
        <v>9.1346153846153832</v>
      </c>
      <c r="J41" s="45">
        <v>5</v>
      </c>
      <c r="K41" s="47">
        <f t="shared" si="7"/>
        <v>14.705882352941178</v>
      </c>
      <c r="L41" s="50">
        <v>6574</v>
      </c>
      <c r="M41" s="48">
        <f>(L41/$L$42)*100</f>
        <v>9.1661891157430055</v>
      </c>
    </row>
    <row r="42" spans="1:13" ht="15.75" thickBot="1">
      <c r="A42" s="38" t="s">
        <v>10</v>
      </c>
      <c r="B42" s="39">
        <f t="shared" ref="B42:M42" si="8">SUM(B30:B41)</f>
        <v>46.5</v>
      </c>
      <c r="C42" s="39">
        <f t="shared" si="8"/>
        <v>9</v>
      </c>
      <c r="D42" s="40">
        <f t="shared" si="8"/>
        <v>20394.900000000001</v>
      </c>
      <c r="E42" s="39">
        <f t="shared" si="8"/>
        <v>57.5</v>
      </c>
      <c r="F42" s="39">
        <f t="shared" si="8"/>
        <v>25</v>
      </c>
      <c r="G42" s="40">
        <f t="shared" si="8"/>
        <v>51325.2</v>
      </c>
      <c r="H42" s="41">
        <f t="shared" si="8"/>
        <v>104</v>
      </c>
      <c r="I42" s="39">
        <f t="shared" si="8"/>
        <v>99.999999999999986</v>
      </c>
      <c r="J42" s="41">
        <f t="shared" si="8"/>
        <v>34</v>
      </c>
      <c r="K42" s="41">
        <f t="shared" si="8"/>
        <v>100</v>
      </c>
      <c r="L42" s="40">
        <f t="shared" si="8"/>
        <v>71720.100000000006</v>
      </c>
      <c r="M42" s="42">
        <f t="shared" si="8"/>
        <v>100</v>
      </c>
    </row>
    <row r="43" spans="1:13" ht="16.5" thickBot="1">
      <c r="A43" s="53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>
      <c r="A44" s="54" t="s">
        <v>0</v>
      </c>
      <c r="B44" s="56" t="s">
        <v>1</v>
      </c>
      <c r="C44" s="56"/>
      <c r="D44" s="56"/>
      <c r="E44" s="56" t="s">
        <v>2</v>
      </c>
      <c r="F44" s="56"/>
      <c r="G44" s="56"/>
      <c r="H44" s="56" t="s">
        <v>3</v>
      </c>
      <c r="I44" s="56"/>
      <c r="J44" s="56"/>
      <c r="K44" s="56"/>
      <c r="L44" s="56"/>
      <c r="M44" s="57"/>
    </row>
    <row r="45" spans="1:13" ht="38.25">
      <c r="A45" s="55"/>
      <c r="B45" s="34" t="s">
        <v>4</v>
      </c>
      <c r="C45" s="34" t="s">
        <v>5</v>
      </c>
      <c r="D45" s="35" t="s">
        <v>6</v>
      </c>
      <c r="E45" s="34" t="s">
        <v>4</v>
      </c>
      <c r="F45" s="34" t="s">
        <v>5</v>
      </c>
      <c r="G45" s="36" t="s">
        <v>6</v>
      </c>
      <c r="H45" s="34" t="s">
        <v>4</v>
      </c>
      <c r="I45" s="34" t="s">
        <v>7</v>
      </c>
      <c r="J45" s="34" t="s">
        <v>5</v>
      </c>
      <c r="K45" s="34" t="s">
        <v>7</v>
      </c>
      <c r="L45" s="36" t="s">
        <v>6</v>
      </c>
      <c r="M45" s="37" t="s">
        <v>7</v>
      </c>
    </row>
    <row r="46" spans="1:13">
      <c r="A46" s="43" t="s">
        <v>39</v>
      </c>
      <c r="B46" s="44">
        <v>0</v>
      </c>
      <c r="C46" s="44">
        <v>0</v>
      </c>
      <c r="D46" s="44">
        <v>0</v>
      </c>
      <c r="E46" s="44">
        <v>3</v>
      </c>
      <c r="F46" s="44">
        <v>2</v>
      </c>
      <c r="G46" s="44">
        <v>1161</v>
      </c>
      <c r="H46" s="45">
        <v>3</v>
      </c>
      <c r="I46" s="46">
        <f>(H46/$H$42)*100</f>
        <v>2.8846153846153846</v>
      </c>
      <c r="J46" s="45">
        <v>2</v>
      </c>
      <c r="K46" s="47">
        <f>(J46/$J$42)*100</f>
        <v>5.8823529411764701</v>
      </c>
      <c r="L46" s="45">
        <v>1161</v>
      </c>
      <c r="M46" s="48">
        <f>(L46/$L$57)*100</f>
        <v>4.0069854768347231</v>
      </c>
    </row>
    <row r="47" spans="1:13">
      <c r="A47" s="43" t="s">
        <v>35</v>
      </c>
      <c r="B47" s="44">
        <v>0</v>
      </c>
      <c r="C47" s="44">
        <v>0</v>
      </c>
      <c r="D47" s="49">
        <v>0</v>
      </c>
      <c r="E47" s="44">
        <v>3</v>
      </c>
      <c r="F47" s="44">
        <v>2</v>
      </c>
      <c r="G47" s="49">
        <v>1161</v>
      </c>
      <c r="H47" s="45">
        <v>3</v>
      </c>
      <c r="I47" s="46">
        <f t="shared" ref="I47:I56" si="9">(H47/$H$42)*100</f>
        <v>2.8846153846153846</v>
      </c>
      <c r="J47" s="45">
        <v>2</v>
      </c>
      <c r="K47" s="47">
        <f t="shared" ref="K47:K56" si="10">(J47/$J$42)*100</f>
        <v>5.8823529411764701</v>
      </c>
      <c r="L47" s="50">
        <v>1161</v>
      </c>
      <c r="M47" s="48">
        <f t="shared" ref="M47:M56" si="11">(L47/$L$57)*100</f>
        <v>4.0069854768347231</v>
      </c>
    </row>
    <row r="48" spans="1:13">
      <c r="A48" s="43" t="s">
        <v>59</v>
      </c>
      <c r="B48" s="44">
        <v>0</v>
      </c>
      <c r="C48" s="44">
        <v>0</v>
      </c>
      <c r="D48" s="44">
        <v>0</v>
      </c>
      <c r="E48" s="44">
        <v>3</v>
      </c>
      <c r="F48" s="44">
        <v>1</v>
      </c>
      <c r="G48" s="49">
        <v>2076</v>
      </c>
      <c r="H48" s="45">
        <v>3</v>
      </c>
      <c r="I48" s="46">
        <f t="shared" si="9"/>
        <v>2.8846153846153846</v>
      </c>
      <c r="J48" s="45">
        <v>1</v>
      </c>
      <c r="K48" s="47">
        <f t="shared" si="10"/>
        <v>2.9411764705882351</v>
      </c>
      <c r="L48" s="50">
        <v>2076</v>
      </c>
      <c r="M48" s="48">
        <f t="shared" si="11"/>
        <v>7.1649456071566613</v>
      </c>
    </row>
    <row r="49" spans="1:13">
      <c r="A49" s="43" t="s">
        <v>41</v>
      </c>
      <c r="B49" s="44">
        <v>0</v>
      </c>
      <c r="C49" s="44">
        <v>0</v>
      </c>
      <c r="D49" s="49">
        <v>0</v>
      </c>
      <c r="E49" s="44">
        <v>6</v>
      </c>
      <c r="F49" s="44">
        <v>4</v>
      </c>
      <c r="G49" s="44">
        <v>3924.4</v>
      </c>
      <c r="H49" s="45">
        <v>6</v>
      </c>
      <c r="I49" s="46">
        <f t="shared" si="9"/>
        <v>5.7692307692307692</v>
      </c>
      <c r="J49" s="45">
        <v>4</v>
      </c>
      <c r="K49" s="47">
        <f t="shared" si="10"/>
        <v>11.76470588235294</v>
      </c>
      <c r="L49" s="50">
        <v>3924.4</v>
      </c>
      <c r="M49" s="48">
        <f t="shared" si="11"/>
        <v>13.544370202661661</v>
      </c>
    </row>
    <row r="50" spans="1:13">
      <c r="A50" s="43" t="s">
        <v>44</v>
      </c>
      <c r="B50" s="44">
        <v>0</v>
      </c>
      <c r="C50" s="44">
        <v>0</v>
      </c>
      <c r="D50" s="49">
        <v>0</v>
      </c>
      <c r="E50" s="44">
        <v>9</v>
      </c>
      <c r="F50" s="44">
        <v>3</v>
      </c>
      <c r="G50" s="44">
        <v>6228</v>
      </c>
      <c r="H50" s="45">
        <v>9</v>
      </c>
      <c r="I50" s="46">
        <f t="shared" si="9"/>
        <v>8.6538461538461533</v>
      </c>
      <c r="J50" s="45">
        <v>3</v>
      </c>
      <c r="K50" s="47">
        <f t="shared" si="10"/>
        <v>8.8235294117647065</v>
      </c>
      <c r="L50" s="50">
        <v>6228</v>
      </c>
      <c r="M50" s="48">
        <f t="shared" si="11"/>
        <v>21.494836821469988</v>
      </c>
    </row>
    <row r="51" spans="1:13">
      <c r="A51" s="43" t="s">
        <v>60</v>
      </c>
      <c r="B51" s="44">
        <v>0</v>
      </c>
      <c r="C51" s="44">
        <v>0</v>
      </c>
      <c r="D51" s="44">
        <v>0</v>
      </c>
      <c r="E51" s="44">
        <v>2.5</v>
      </c>
      <c r="F51" s="44">
        <v>1</v>
      </c>
      <c r="G51" s="49">
        <v>1730</v>
      </c>
      <c r="H51" s="45">
        <v>2.5</v>
      </c>
      <c r="I51" s="46">
        <f t="shared" si="9"/>
        <v>2.4038461538461542</v>
      </c>
      <c r="J51" s="45">
        <v>1</v>
      </c>
      <c r="K51" s="47">
        <f t="shared" si="10"/>
        <v>2.9411764705882351</v>
      </c>
      <c r="L51" s="50">
        <v>1730</v>
      </c>
      <c r="M51" s="48">
        <f t="shared" si="11"/>
        <v>5.9707880059638851</v>
      </c>
    </row>
    <row r="52" spans="1:13">
      <c r="A52" s="52" t="s">
        <v>61</v>
      </c>
      <c r="B52" s="44">
        <v>0</v>
      </c>
      <c r="C52" s="44">
        <v>0</v>
      </c>
      <c r="D52" s="44">
        <v>0</v>
      </c>
      <c r="E52" s="44">
        <v>2</v>
      </c>
      <c r="F52" s="44">
        <v>4</v>
      </c>
      <c r="G52" s="49">
        <v>958</v>
      </c>
      <c r="H52" s="45">
        <v>2</v>
      </c>
      <c r="I52" s="46">
        <f t="shared" si="9"/>
        <v>1.9230769230769231</v>
      </c>
      <c r="J52" s="45">
        <v>4</v>
      </c>
      <c r="K52" s="47">
        <f t="shared" si="10"/>
        <v>11.76470588235294</v>
      </c>
      <c r="L52" s="50">
        <v>958</v>
      </c>
      <c r="M52" s="48">
        <f t="shared" si="11"/>
        <v>3.3063669998343364</v>
      </c>
    </row>
    <row r="53" spans="1:13">
      <c r="A53" s="52" t="s">
        <v>62</v>
      </c>
      <c r="B53" s="44">
        <v>0</v>
      </c>
      <c r="C53" s="44">
        <v>0</v>
      </c>
      <c r="D53" s="44">
        <v>0</v>
      </c>
      <c r="E53" s="44">
        <v>2.5</v>
      </c>
      <c r="F53" s="44">
        <v>1</v>
      </c>
      <c r="G53" s="49">
        <v>2370</v>
      </c>
      <c r="H53" s="45">
        <v>2.5</v>
      </c>
      <c r="I53" s="46">
        <f t="shared" si="9"/>
        <v>2.4038461538461542</v>
      </c>
      <c r="J53" s="45">
        <v>1</v>
      </c>
      <c r="K53" s="47">
        <f t="shared" si="10"/>
        <v>2.9411764705882351</v>
      </c>
      <c r="L53" s="50">
        <v>2370</v>
      </c>
      <c r="M53" s="48">
        <f t="shared" si="11"/>
        <v>8.1796344359158439</v>
      </c>
    </row>
    <row r="54" spans="1:13">
      <c r="A54" s="43" t="s">
        <v>63</v>
      </c>
      <c r="B54" s="44">
        <v>0</v>
      </c>
      <c r="C54" s="44">
        <v>0</v>
      </c>
      <c r="D54" s="44">
        <v>0</v>
      </c>
      <c r="E54" s="44">
        <v>7</v>
      </c>
      <c r="F54" s="44">
        <v>2</v>
      </c>
      <c r="G54" s="49">
        <v>5868</v>
      </c>
      <c r="H54" s="45">
        <v>7</v>
      </c>
      <c r="I54" s="46">
        <f t="shared" si="9"/>
        <v>6.7307692307692308</v>
      </c>
      <c r="J54" s="45">
        <v>2</v>
      </c>
      <c r="K54" s="47">
        <f t="shared" si="10"/>
        <v>5.8823529411764701</v>
      </c>
      <c r="L54" s="50">
        <v>5868</v>
      </c>
      <c r="M54" s="48">
        <f t="shared" si="11"/>
        <v>20.25236070462201</v>
      </c>
    </row>
    <row r="55" spans="1:13">
      <c r="A55" s="43" t="s">
        <v>64</v>
      </c>
      <c r="B55" s="44">
        <v>0</v>
      </c>
      <c r="C55" s="44">
        <v>0</v>
      </c>
      <c r="D55" s="44">
        <v>0</v>
      </c>
      <c r="E55" s="44">
        <v>1.5</v>
      </c>
      <c r="F55" s="44">
        <v>1</v>
      </c>
      <c r="G55" s="49">
        <v>1422</v>
      </c>
      <c r="H55" s="45">
        <v>1.5</v>
      </c>
      <c r="I55" s="46">
        <f t="shared" si="9"/>
        <v>1.4423076923076923</v>
      </c>
      <c r="J55" s="45">
        <v>1</v>
      </c>
      <c r="K55" s="47">
        <f t="shared" si="10"/>
        <v>2.9411764705882351</v>
      </c>
      <c r="L55" s="50">
        <v>1422</v>
      </c>
      <c r="M55" s="48">
        <f t="shared" si="11"/>
        <v>4.9077806615495057</v>
      </c>
    </row>
    <row r="56" spans="1:13">
      <c r="A56" s="43" t="s">
        <v>45</v>
      </c>
      <c r="B56" s="44">
        <v>0</v>
      </c>
      <c r="C56" s="44">
        <v>0</v>
      </c>
      <c r="D56" s="44">
        <v>0</v>
      </c>
      <c r="E56" s="44">
        <v>3</v>
      </c>
      <c r="F56" s="44">
        <v>1</v>
      </c>
      <c r="G56" s="49">
        <v>2076</v>
      </c>
      <c r="H56" s="45">
        <v>3</v>
      </c>
      <c r="I56" s="46">
        <f t="shared" si="9"/>
        <v>2.8846153846153846</v>
      </c>
      <c r="J56" s="45">
        <v>1</v>
      </c>
      <c r="K56" s="47">
        <f t="shared" si="10"/>
        <v>2.9411764705882351</v>
      </c>
      <c r="L56" s="50">
        <v>2076</v>
      </c>
      <c r="M56" s="48">
        <f t="shared" si="11"/>
        <v>7.1649456071566613</v>
      </c>
    </row>
    <row r="57" spans="1:13" ht="15.75" thickBot="1">
      <c r="A57" s="38" t="s">
        <v>10</v>
      </c>
      <c r="B57" s="39">
        <f>SUM(B46:B56)</f>
        <v>0</v>
      </c>
      <c r="C57" s="39">
        <f>SUM(C46:C56)</f>
        <v>0</v>
      </c>
      <c r="D57" s="40">
        <f>SUM(D46:D56)</f>
        <v>0</v>
      </c>
      <c r="E57" s="39">
        <f>SUM(E46:E56)</f>
        <v>42.5</v>
      </c>
      <c r="F57" s="39">
        <f>SUM(F46:F56)</f>
        <v>22</v>
      </c>
      <c r="G57" s="40">
        <f>SUM(G46:G56)</f>
        <v>28974.400000000001</v>
      </c>
      <c r="H57" s="41">
        <f>SUM(H46:H56)</f>
        <v>42.5</v>
      </c>
      <c r="I57" s="39">
        <f>SUM(I46:I56)</f>
        <v>40.86538461538462</v>
      </c>
      <c r="J57" s="41">
        <f>SUM(J46:J56)</f>
        <v>22</v>
      </c>
      <c r="K57" s="41">
        <f>SUM(K46:K56)</f>
        <v>64.705882352941174</v>
      </c>
      <c r="L57" s="40">
        <f>SUM(L46:L56)</f>
        <v>28974.400000000001</v>
      </c>
      <c r="M57" s="42">
        <f>SUM(M46:M56)</f>
        <v>100</v>
      </c>
    </row>
    <row r="58" spans="1:13">
      <c r="A58" s="58" t="s">
        <v>8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</sheetData>
  <mergeCells count="22">
    <mergeCell ref="A43:M43"/>
    <mergeCell ref="A44:A45"/>
    <mergeCell ref="B44:D44"/>
    <mergeCell ref="E44:G44"/>
    <mergeCell ref="H44:M44"/>
    <mergeCell ref="A1:M1"/>
    <mergeCell ref="A2:M2"/>
    <mergeCell ref="A3:A4"/>
    <mergeCell ref="B3:D3"/>
    <mergeCell ref="E3:G3"/>
    <mergeCell ref="H3:M3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showGridLines="0" tabSelected="1" workbookViewId="0">
      <selection activeCell="C17" sqref="C17"/>
    </sheetView>
  </sheetViews>
  <sheetFormatPr defaultRowHeight="1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>
      <c r="A1" s="19" t="s">
        <v>24</v>
      </c>
      <c r="B1" s="20" t="s">
        <v>23</v>
      </c>
      <c r="C1" s="20" t="s">
        <v>22</v>
      </c>
      <c r="D1" s="19" t="s">
        <v>10</v>
      </c>
      <c r="E1" s="20" t="s">
        <v>21</v>
      </c>
    </row>
    <row r="2" spans="1:5">
      <c r="A2" s="15" t="s">
        <v>25</v>
      </c>
      <c r="E2" s="16">
        <v>49607.59</v>
      </c>
    </row>
    <row r="3" spans="1:5">
      <c r="A3" s="17" t="s">
        <v>26</v>
      </c>
      <c r="E3" s="18">
        <v>69156.61</v>
      </c>
    </row>
    <row r="4" spans="1:5">
      <c r="A4" s="15" t="s">
        <v>27</v>
      </c>
      <c r="B4" s="21">
        <v>133</v>
      </c>
      <c r="C4" s="21">
        <v>58</v>
      </c>
      <c r="D4" s="21">
        <v>191</v>
      </c>
      <c r="E4" s="16">
        <v>61008.99</v>
      </c>
    </row>
    <row r="5" spans="1:5">
      <c r="A5" s="17" t="s">
        <v>30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>
      <c r="A6" s="15" t="s">
        <v>31</v>
      </c>
      <c r="B6" s="21">
        <v>89.3</v>
      </c>
      <c r="C6" s="21">
        <v>43.9</v>
      </c>
      <c r="D6" s="21">
        <v>133.1</v>
      </c>
      <c r="E6" s="16">
        <v>56603.77</v>
      </c>
    </row>
    <row r="7" spans="1:5">
      <c r="A7" s="17" t="s">
        <v>32</v>
      </c>
      <c r="B7" s="21">
        <v>69</v>
      </c>
      <c r="C7" s="21">
        <v>51.4</v>
      </c>
      <c r="D7" s="21">
        <v>120.4</v>
      </c>
      <c r="E7" s="26">
        <v>57943.26</v>
      </c>
    </row>
    <row r="8" spans="1:5">
      <c r="A8" s="15" t="s">
        <v>33</v>
      </c>
      <c r="B8" s="21">
        <v>99.5</v>
      </c>
      <c r="C8" s="21">
        <v>81.3</v>
      </c>
      <c r="D8" s="21">
        <v>180.8</v>
      </c>
      <c r="E8" s="16">
        <v>85102.63</v>
      </c>
    </row>
    <row r="9" spans="1:5">
      <c r="A9" s="17" t="s">
        <v>46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>
      <c r="A10" t="s">
        <v>29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>
      <c r="A11" t="s">
        <v>28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>
      <c r="A12" s="9" t="s">
        <v>20</v>
      </c>
      <c r="B12" s="10">
        <v>46.5</v>
      </c>
      <c r="C12" s="10">
        <v>57.5</v>
      </c>
      <c r="D12" s="10">
        <f>SUM(B12:C12)</f>
        <v>104</v>
      </c>
      <c r="E12" s="8">
        <v>71720.100000000006</v>
      </c>
    </row>
    <row r="13" spans="1:5">
      <c r="A13" s="9" t="s">
        <v>19</v>
      </c>
      <c r="B13" s="10">
        <f>'TABELA 19'!B57</f>
        <v>0</v>
      </c>
      <c r="C13" s="10">
        <v>42.5</v>
      </c>
      <c r="D13" s="10">
        <v>42.5</v>
      </c>
      <c r="E13" s="8">
        <f>'TABELA 19'!L57</f>
        <v>28974.400000000001</v>
      </c>
    </row>
    <row r="14" spans="1:5">
      <c r="A14" s="9" t="s">
        <v>18</v>
      </c>
      <c r="B14" s="10"/>
      <c r="C14" s="10"/>
      <c r="D14" s="10"/>
      <c r="E14" s="8"/>
    </row>
    <row r="15" spans="1:5">
      <c r="A15" t="s">
        <v>17</v>
      </c>
      <c r="B15" s="10"/>
      <c r="C15" s="10"/>
      <c r="D15" s="10"/>
      <c r="E15" s="8"/>
    </row>
    <row r="16" spans="1:5">
      <c r="A16" t="s">
        <v>16</v>
      </c>
      <c r="B16" s="10"/>
      <c r="C16" s="10"/>
      <c r="D16" s="10"/>
      <c r="E16" s="8"/>
    </row>
    <row r="17" spans="1:5">
      <c r="A17" t="s">
        <v>15</v>
      </c>
      <c r="B17" s="10"/>
      <c r="C17" s="10"/>
      <c r="D17" s="10"/>
      <c r="E17" s="8"/>
    </row>
    <row r="18" spans="1:5">
      <c r="A18" t="s">
        <v>14</v>
      </c>
      <c r="B18" s="10"/>
      <c r="C18" s="10"/>
      <c r="D18" s="10"/>
      <c r="E18" s="8"/>
    </row>
    <row r="19" spans="1:5">
      <c r="A19" t="s">
        <v>13</v>
      </c>
      <c r="B19" s="21"/>
      <c r="C19" s="21"/>
      <c r="D19" s="10"/>
      <c r="E19" s="8"/>
    </row>
    <row r="20" spans="1:5">
      <c r="A20" t="s">
        <v>12</v>
      </c>
      <c r="B20" s="21"/>
      <c r="C20" s="21"/>
      <c r="D20" s="10"/>
      <c r="E20" s="8"/>
    </row>
    <row r="21" spans="1:5">
      <c r="A21" t="s">
        <v>11</v>
      </c>
      <c r="B21" s="21"/>
      <c r="C21" s="21"/>
      <c r="D21" s="10"/>
      <c r="E21" s="8"/>
    </row>
    <row r="22" spans="1:5">
      <c r="A22" s="11" t="s">
        <v>34</v>
      </c>
      <c r="B22" s="22">
        <f>AVERAGE(B10:B21)</f>
        <v>27.625</v>
      </c>
      <c r="C22" s="22">
        <f>AVERAGE(C10:C21)</f>
        <v>40.875</v>
      </c>
      <c r="D22" s="23">
        <f>SUM(B22:C22)</f>
        <v>68.5</v>
      </c>
      <c r="E22" s="12">
        <f>AVERAGE(E10:E21)</f>
        <v>46910.055</v>
      </c>
    </row>
    <row r="23" spans="1:5">
      <c r="A23" s="13" t="s">
        <v>10</v>
      </c>
      <c r="B23" s="14">
        <f>SUM(B10:B21)</f>
        <v>110.5</v>
      </c>
      <c r="C23" s="14">
        <f t="shared" ref="C23:D23" si="2">SUM(C10:C21)</f>
        <v>163.5</v>
      </c>
      <c r="D23" s="14">
        <f t="shared" si="2"/>
        <v>274</v>
      </c>
      <c r="E23" s="33">
        <f>SUM(E10:E21)</f>
        <v>187640.22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2019-05-15T18:28:10Z</dcterms:modified>
</cp:coreProperties>
</file>