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4"/>
  <c r="B23"/>
  <c r="B22"/>
  <c r="C22"/>
  <c r="D22"/>
  <c r="D17"/>
  <c r="D18"/>
  <c r="D19"/>
  <c r="D20"/>
  <c r="D21"/>
  <c r="D13"/>
  <c r="D14"/>
  <c r="D15"/>
  <c r="D16"/>
  <c r="M61" i="1"/>
  <c r="M62"/>
  <c r="M63"/>
  <c r="M64"/>
  <c r="M66"/>
  <c r="M67"/>
  <c r="M68"/>
  <c r="M69"/>
  <c r="M70"/>
  <c r="M71"/>
  <c r="M72"/>
  <c r="M65"/>
  <c r="L73"/>
  <c r="J73"/>
  <c r="H73"/>
  <c r="E73"/>
  <c r="F73"/>
  <c r="G73"/>
  <c r="B73"/>
  <c r="C73"/>
  <c r="D73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I73" s="1"/>
  <c r="E13" i="4"/>
  <c r="B13"/>
  <c r="M47" i="1"/>
  <c r="M48"/>
  <c r="M57" s="1"/>
  <c r="M49"/>
  <c r="M50"/>
  <c r="M51"/>
  <c r="M52"/>
  <c r="M53"/>
  <c r="M54"/>
  <c r="M55"/>
  <c r="M56"/>
  <c r="M46"/>
  <c r="M41"/>
  <c r="M73" l="1"/>
  <c r="K73"/>
  <c r="L57"/>
  <c r="J57"/>
  <c r="H57"/>
  <c r="G57"/>
  <c r="F57"/>
  <c r="E57"/>
  <c r="D57"/>
  <c r="C57"/>
  <c r="B57"/>
  <c r="I55"/>
  <c r="I50"/>
  <c r="D12" i="4"/>
  <c r="L42" i="1"/>
  <c r="M33" s="1"/>
  <c r="J42"/>
  <c r="K33" s="1"/>
  <c r="H42"/>
  <c r="I32" s="1"/>
  <c r="G42"/>
  <c r="F42"/>
  <c r="E42"/>
  <c r="D42"/>
  <c r="C42"/>
  <c r="B42"/>
  <c r="E23" i="4"/>
  <c r="K47" i="1" l="1"/>
  <c r="I54"/>
  <c r="K36"/>
  <c r="I47"/>
  <c r="K51"/>
  <c r="I46"/>
  <c r="I51"/>
  <c r="K55"/>
  <c r="K40"/>
  <c r="K48"/>
  <c r="K52"/>
  <c r="M31"/>
  <c r="I48"/>
  <c r="K49"/>
  <c r="I52"/>
  <c r="K53"/>
  <c r="I56"/>
  <c r="K56"/>
  <c r="M39"/>
  <c r="K32"/>
  <c r="K46"/>
  <c r="I49"/>
  <c r="K50"/>
  <c r="I53"/>
  <c r="K54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41"/>
  <c r="K37"/>
  <c r="M40"/>
  <c r="M36"/>
  <c r="M32"/>
  <c r="M37"/>
  <c r="L26"/>
  <c r="M13" s="1"/>
  <c r="J26"/>
  <c r="K11" s="1"/>
  <c r="H26"/>
  <c r="I15" s="1"/>
  <c r="G26"/>
  <c r="F26"/>
  <c r="E26"/>
  <c r="D26"/>
  <c r="C26"/>
  <c r="B26"/>
  <c r="I57" l="1"/>
  <c r="K57"/>
  <c r="M42"/>
  <c r="I42"/>
  <c r="M12"/>
  <c r="K42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I6"/>
  <c r="H7"/>
  <c r="I5" s="1"/>
  <c r="G7"/>
  <c r="F7"/>
  <c r="E7"/>
  <c r="D7"/>
  <c r="C7"/>
  <c r="B7"/>
  <c r="M6" l="1"/>
  <c r="M7" s="1"/>
  <c r="I7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<sst xmlns="http://schemas.openxmlformats.org/spreadsheetml/2006/main" count="171" uniqueCount="68">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</sst>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43" fontId="3" fillId="5" borderId="14" xfId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/>
    </xf>
    <xf numFmtId="43" fontId="2" fillId="7" borderId="17" xfId="1" applyFont="1" applyFill="1" applyBorder="1" applyAlignment="1">
      <alignment horizontal="center"/>
    </xf>
    <xf numFmtId="2" fontId="2" fillId="7" borderId="17" xfId="1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indent="1"/>
    </xf>
    <xf numFmtId="0" fontId="0" fillId="0" borderId="12" xfId="0" applyNumberFormat="1" applyFont="1" applyFill="1" applyBorder="1" applyAlignment="1"/>
    <xf numFmtId="0" fontId="0" fillId="0" borderId="12" xfId="2" applyNumberFormat="1" applyFont="1" applyFill="1" applyBorder="1" applyAlignment="1"/>
    <xf numFmtId="0" fontId="0" fillId="10" borderId="12" xfId="2" applyNumberFormat="1" applyFont="1" applyFill="1" applyBorder="1" applyAlignment="1"/>
    <xf numFmtId="2" fontId="0" fillId="10" borderId="12" xfId="3" applyNumberFormat="1" applyFont="1" applyFill="1" applyBorder="1"/>
    <xf numFmtId="2" fontId="0" fillId="10" borderId="12" xfId="0" applyNumberFormat="1" applyFill="1" applyBorder="1"/>
    <xf numFmtId="43" fontId="0" fillId="10" borderId="12" xfId="0" applyNumberFormat="1" applyFill="1" applyBorder="1"/>
    <xf numFmtId="4" fontId="0" fillId="0" borderId="12" xfId="2" applyNumberFormat="1" applyFont="1" applyFill="1" applyBorder="1" applyAlignment="1"/>
    <xf numFmtId="4" fontId="0" fillId="10" borderId="12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2" xfId="0" applyNumberForma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3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Maio/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12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12">
                  <c:v>54.7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85925888"/>
        <c:axId val="85927424"/>
      </c:lineChart>
      <c:catAx>
        <c:axId val="859258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5927424"/>
        <c:crosses val="autoZero"/>
        <c:auto val="1"/>
        <c:lblAlgn val="ctr"/>
        <c:lblOffset val="100"/>
      </c:catAx>
      <c:valAx>
        <c:axId val="8592742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5925888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Maio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6"/>
          <c:y val="3.7996147658962011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28"/>
          <c:y val="0.20607860291973307"/>
          <c:w val="0.83058900719641182"/>
          <c:h val="0.67644897329012044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093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6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4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92E-3"/>
                  <c:y val="-7.555199963013893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4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6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1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0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12">
                  <c:v>55133.554000000004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88872448"/>
        <c:axId val="88873984"/>
        <c:axId val="0"/>
      </c:bar3DChart>
      <c:catAx>
        <c:axId val="888724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8873984"/>
        <c:crosses val="autoZero"/>
        <c:auto val="1"/>
        <c:lblAlgn val="ctr"/>
        <c:lblOffset val="100"/>
      </c:catAx>
      <c:valAx>
        <c:axId val="8887398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87244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0</xdr:row>
      <xdr:rowOff>47623</xdr:rowOff>
    </xdr:from>
    <xdr:to>
      <xdr:col>15</xdr:col>
      <xdr:colOff>352425</xdr:colOff>
      <xdr:row>23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285749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A46" zoomScale="80" zoomScaleNormal="80" workbookViewId="0">
      <selection activeCell="L67" sqref="L67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5" max="5" width="9.28515625" bestFit="1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" customFormat="1" ht="22.5" customHeight="1" thickBot="1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5" t="s">
        <v>0</v>
      </c>
      <c r="B3" s="57" t="s">
        <v>1</v>
      </c>
      <c r="C3" s="57"/>
      <c r="D3" s="57"/>
      <c r="E3" s="57" t="s">
        <v>2</v>
      </c>
      <c r="F3" s="57"/>
      <c r="G3" s="57"/>
      <c r="H3" s="57" t="s">
        <v>3</v>
      </c>
      <c r="I3" s="57"/>
      <c r="J3" s="57"/>
      <c r="K3" s="57"/>
      <c r="L3" s="57"/>
      <c r="M3" s="58"/>
    </row>
    <row r="4" spans="1:13" ht="39" thickBot="1">
      <c r="A4" s="56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35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36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54" t="s">
        <v>38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>
      <c r="A9" s="55" t="s">
        <v>0</v>
      </c>
      <c r="B9" s="57" t="s">
        <v>1</v>
      </c>
      <c r="C9" s="57"/>
      <c r="D9" s="57"/>
      <c r="E9" s="57" t="s">
        <v>2</v>
      </c>
      <c r="F9" s="57"/>
      <c r="G9" s="57"/>
      <c r="H9" s="57" t="s">
        <v>3</v>
      </c>
      <c r="I9" s="57"/>
      <c r="J9" s="57"/>
      <c r="K9" s="57"/>
      <c r="L9" s="57"/>
      <c r="M9" s="58"/>
    </row>
    <row r="10" spans="1:13" ht="39" thickBot="1">
      <c r="A10" s="56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39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40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35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36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41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42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43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44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1" t="s">
        <v>51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50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1" t="s">
        <v>53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1" t="s">
        <v>54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1" t="s">
        <v>55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1" t="s">
        <v>52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45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ht="16.5" thickBot="1">
      <c r="A27" s="54" t="s">
        <v>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>
      <c r="A28" s="55" t="s">
        <v>0</v>
      </c>
      <c r="B28" s="57" t="s">
        <v>1</v>
      </c>
      <c r="C28" s="57"/>
      <c r="D28" s="57"/>
      <c r="E28" s="57" t="s">
        <v>2</v>
      </c>
      <c r="F28" s="57"/>
      <c r="G28" s="57"/>
      <c r="H28" s="57" t="s">
        <v>3</v>
      </c>
      <c r="I28" s="57"/>
      <c r="J28" s="57"/>
      <c r="K28" s="57"/>
      <c r="L28" s="57"/>
      <c r="M28" s="58"/>
    </row>
    <row r="29" spans="1:13" ht="38.25">
      <c r="A29" s="59"/>
      <c r="B29" s="34" t="s">
        <v>4</v>
      </c>
      <c r="C29" s="34" t="s">
        <v>5</v>
      </c>
      <c r="D29" s="35" t="s">
        <v>6</v>
      </c>
      <c r="E29" s="34" t="s">
        <v>4</v>
      </c>
      <c r="F29" s="34" t="s">
        <v>5</v>
      </c>
      <c r="G29" s="36" t="s">
        <v>6</v>
      </c>
      <c r="H29" s="34" t="s">
        <v>4</v>
      </c>
      <c r="I29" s="34" t="s">
        <v>7</v>
      </c>
      <c r="J29" s="34" t="s">
        <v>5</v>
      </c>
      <c r="K29" s="34" t="s">
        <v>7</v>
      </c>
      <c r="L29" s="36" t="s">
        <v>6</v>
      </c>
      <c r="M29" s="37" t="s">
        <v>7</v>
      </c>
    </row>
    <row r="30" spans="1:13">
      <c r="A30" s="43" t="s">
        <v>48</v>
      </c>
      <c r="B30" s="44">
        <v>0</v>
      </c>
      <c r="C30" s="44">
        <v>0</v>
      </c>
      <c r="D30" s="44">
        <v>0</v>
      </c>
      <c r="E30" s="44">
        <v>1</v>
      </c>
      <c r="F30" s="44">
        <v>1</v>
      </c>
      <c r="G30" s="44">
        <v>692</v>
      </c>
      <c r="H30" s="45">
        <v>1</v>
      </c>
      <c r="I30" s="46">
        <f>(H30/$H$42)*100</f>
        <v>0.96153846153846156</v>
      </c>
      <c r="J30" s="45">
        <v>1</v>
      </c>
      <c r="K30" s="47">
        <f>(J30/$J$42)*100</f>
        <v>2.9411764705882351</v>
      </c>
      <c r="L30" s="45">
        <v>692</v>
      </c>
      <c r="M30" s="48">
        <f t="shared" ref="M30:M40" si="5">(L30/$L$42)*100</f>
        <v>0.96486201218347423</v>
      </c>
    </row>
    <row r="31" spans="1:13">
      <c r="A31" s="43" t="s">
        <v>39</v>
      </c>
      <c r="B31" s="44">
        <v>15.5</v>
      </c>
      <c r="C31" s="44">
        <v>3</v>
      </c>
      <c r="D31" s="49">
        <v>5998.5</v>
      </c>
      <c r="E31" s="44">
        <v>2.5</v>
      </c>
      <c r="F31" s="44">
        <v>2</v>
      </c>
      <c r="G31" s="49">
        <v>1272.5</v>
      </c>
      <c r="H31" s="45">
        <v>18</v>
      </c>
      <c r="I31" s="46">
        <f t="shared" ref="I31:I41" si="6">(H31/$H$42)*100</f>
        <v>17.307692307692307</v>
      </c>
      <c r="J31" s="45">
        <v>5</v>
      </c>
      <c r="K31" s="47">
        <f t="shared" ref="K31:K41" si="7">(J31/$J$42)*100</f>
        <v>14.705882352941178</v>
      </c>
      <c r="L31" s="50">
        <v>7271</v>
      </c>
      <c r="M31" s="48">
        <f t="shared" si="5"/>
        <v>10.138022674257286</v>
      </c>
    </row>
    <row r="32" spans="1:13">
      <c r="A32" s="43" t="s">
        <v>35</v>
      </c>
      <c r="B32" s="44">
        <v>0</v>
      </c>
      <c r="C32" s="44">
        <v>0</v>
      </c>
      <c r="D32" s="44">
        <v>0</v>
      </c>
      <c r="E32" s="44">
        <v>3</v>
      </c>
      <c r="F32" s="44">
        <v>2</v>
      </c>
      <c r="G32" s="49">
        <v>1618.5</v>
      </c>
      <c r="H32" s="45">
        <v>3</v>
      </c>
      <c r="I32" s="46">
        <f t="shared" si="6"/>
        <v>2.8846153846153846</v>
      </c>
      <c r="J32" s="45">
        <v>2</v>
      </c>
      <c r="K32" s="47">
        <f t="shared" si="7"/>
        <v>5.8823529411764701</v>
      </c>
      <c r="L32" s="50">
        <v>1618.5</v>
      </c>
      <c r="M32" s="48">
        <f t="shared" si="5"/>
        <v>2.2566895472817241</v>
      </c>
    </row>
    <row r="33" spans="1:13">
      <c r="A33" s="43" t="s">
        <v>36</v>
      </c>
      <c r="B33" s="44">
        <v>26</v>
      </c>
      <c r="C33" s="44">
        <v>5</v>
      </c>
      <c r="D33" s="49">
        <v>12074.4</v>
      </c>
      <c r="E33" s="44">
        <v>0</v>
      </c>
      <c r="F33" s="44">
        <v>0</v>
      </c>
      <c r="G33" s="44">
        <v>0</v>
      </c>
      <c r="H33" s="45">
        <v>26</v>
      </c>
      <c r="I33" s="46">
        <f t="shared" si="6"/>
        <v>25</v>
      </c>
      <c r="J33" s="45">
        <v>5</v>
      </c>
      <c r="K33" s="47">
        <f t="shared" si="7"/>
        <v>14.705882352941178</v>
      </c>
      <c r="L33" s="50">
        <v>12074.4</v>
      </c>
      <c r="M33" s="48">
        <f t="shared" si="5"/>
        <v>16.835447803335466</v>
      </c>
    </row>
    <row r="34" spans="1:13">
      <c r="A34" s="43" t="s">
        <v>41</v>
      </c>
      <c r="B34" s="44">
        <v>5</v>
      </c>
      <c r="C34" s="44">
        <v>1</v>
      </c>
      <c r="D34" s="49">
        <v>2322</v>
      </c>
      <c r="E34" s="44">
        <v>0</v>
      </c>
      <c r="F34" s="44">
        <v>0</v>
      </c>
      <c r="G34" s="44">
        <v>0</v>
      </c>
      <c r="H34" s="45">
        <v>5</v>
      </c>
      <c r="I34" s="46">
        <f t="shared" si="6"/>
        <v>4.8076923076923084</v>
      </c>
      <c r="J34" s="45">
        <v>1</v>
      </c>
      <c r="K34" s="47">
        <f t="shared" si="7"/>
        <v>2.9411764705882351</v>
      </c>
      <c r="L34" s="50">
        <v>2322</v>
      </c>
      <c r="M34" s="48">
        <f t="shared" si="5"/>
        <v>3.2375861160260513</v>
      </c>
    </row>
    <row r="35" spans="1:13">
      <c r="A35" s="43" t="s">
        <v>43</v>
      </c>
      <c r="B35" s="44">
        <v>0</v>
      </c>
      <c r="C35" s="44">
        <v>0</v>
      </c>
      <c r="D35" s="44">
        <v>0</v>
      </c>
      <c r="E35" s="44">
        <v>7</v>
      </c>
      <c r="F35" s="44">
        <v>4</v>
      </c>
      <c r="G35" s="49">
        <v>4844</v>
      </c>
      <c r="H35" s="45">
        <v>7</v>
      </c>
      <c r="I35" s="46">
        <f t="shared" si="6"/>
        <v>6.7307692307692308</v>
      </c>
      <c r="J35" s="45">
        <v>4</v>
      </c>
      <c r="K35" s="47">
        <f t="shared" si="7"/>
        <v>11.76470588235294</v>
      </c>
      <c r="L35" s="50">
        <v>4844</v>
      </c>
      <c r="M35" s="48">
        <f t="shared" si="5"/>
        <v>6.7540340852843199</v>
      </c>
    </row>
    <row r="36" spans="1:13">
      <c r="A36" s="52" t="s">
        <v>56</v>
      </c>
      <c r="B36" s="44">
        <v>0</v>
      </c>
      <c r="C36" s="44">
        <v>0</v>
      </c>
      <c r="D36" s="44">
        <v>0</v>
      </c>
      <c r="E36" s="44">
        <v>5</v>
      </c>
      <c r="F36" s="44">
        <v>2</v>
      </c>
      <c r="G36" s="49">
        <v>3460</v>
      </c>
      <c r="H36" s="45">
        <v>5</v>
      </c>
      <c r="I36" s="46">
        <f t="shared" si="6"/>
        <v>4.8076923076923084</v>
      </c>
      <c r="J36" s="45">
        <v>2</v>
      </c>
      <c r="K36" s="47">
        <f t="shared" si="7"/>
        <v>5.8823529411764701</v>
      </c>
      <c r="L36" s="50">
        <v>3460</v>
      </c>
      <c r="M36" s="48">
        <f t="shared" si="5"/>
        <v>4.8243100609173712</v>
      </c>
    </row>
    <row r="37" spans="1:13">
      <c r="A37" s="52" t="s">
        <v>57</v>
      </c>
      <c r="B37" s="44">
        <v>0</v>
      </c>
      <c r="C37" s="44">
        <v>0</v>
      </c>
      <c r="D37" s="44">
        <v>0</v>
      </c>
      <c r="E37" s="44">
        <v>8</v>
      </c>
      <c r="F37" s="44">
        <v>2</v>
      </c>
      <c r="G37" s="49">
        <v>5536</v>
      </c>
      <c r="H37" s="45">
        <v>8</v>
      </c>
      <c r="I37" s="46">
        <f t="shared" si="6"/>
        <v>7.6923076923076925</v>
      </c>
      <c r="J37" s="45">
        <v>2</v>
      </c>
      <c r="K37" s="47">
        <f t="shared" si="7"/>
        <v>5.8823529411764701</v>
      </c>
      <c r="L37" s="50">
        <v>5536</v>
      </c>
      <c r="M37" s="48">
        <f t="shared" si="5"/>
        <v>7.7188960974677938</v>
      </c>
    </row>
    <row r="38" spans="1:13">
      <c r="A38" s="43" t="s">
        <v>51</v>
      </c>
      <c r="B38" s="44">
        <v>0</v>
      </c>
      <c r="C38" s="44">
        <v>0</v>
      </c>
      <c r="D38" s="44">
        <v>0</v>
      </c>
      <c r="E38" s="44">
        <v>15</v>
      </c>
      <c r="F38" s="44">
        <v>3</v>
      </c>
      <c r="G38" s="49">
        <v>21166.2</v>
      </c>
      <c r="H38" s="45">
        <v>15</v>
      </c>
      <c r="I38" s="46">
        <f t="shared" si="6"/>
        <v>14.423076923076922</v>
      </c>
      <c r="J38" s="45">
        <v>3</v>
      </c>
      <c r="K38" s="47">
        <f t="shared" si="7"/>
        <v>8.8235294117647065</v>
      </c>
      <c r="L38" s="50">
        <v>21166.2</v>
      </c>
      <c r="M38" s="48">
        <f t="shared" si="5"/>
        <v>29.512228789418867</v>
      </c>
    </row>
    <row r="39" spans="1:13">
      <c r="A39" s="43" t="s">
        <v>49</v>
      </c>
      <c r="B39" s="44">
        <v>0</v>
      </c>
      <c r="C39" s="44">
        <v>0</v>
      </c>
      <c r="D39" s="44">
        <v>0</v>
      </c>
      <c r="E39" s="44">
        <v>2</v>
      </c>
      <c r="F39" s="44">
        <v>1</v>
      </c>
      <c r="G39" s="49">
        <v>1896</v>
      </c>
      <c r="H39" s="45">
        <v>2</v>
      </c>
      <c r="I39" s="46">
        <f t="shared" si="6"/>
        <v>1.9230769230769231</v>
      </c>
      <c r="J39" s="45">
        <v>1</v>
      </c>
      <c r="K39" s="47">
        <f t="shared" si="7"/>
        <v>2.9411764705882351</v>
      </c>
      <c r="L39" s="50">
        <v>1896</v>
      </c>
      <c r="M39" s="48">
        <f t="shared" si="5"/>
        <v>2.643610368641427</v>
      </c>
    </row>
    <row r="40" spans="1:13">
      <c r="A40" s="43" t="s">
        <v>52</v>
      </c>
      <c r="B40" s="44">
        <v>0</v>
      </c>
      <c r="C40" s="44">
        <v>0</v>
      </c>
      <c r="D40" s="44">
        <v>0</v>
      </c>
      <c r="E40" s="44">
        <v>4.5</v>
      </c>
      <c r="F40" s="44">
        <v>3</v>
      </c>
      <c r="G40" s="49">
        <v>4266</v>
      </c>
      <c r="H40" s="45">
        <v>4.5</v>
      </c>
      <c r="I40" s="46">
        <f t="shared" si="6"/>
        <v>4.3269230769230766</v>
      </c>
      <c r="J40" s="45">
        <v>3</v>
      </c>
      <c r="K40" s="47">
        <f t="shared" si="7"/>
        <v>8.8235294117647065</v>
      </c>
      <c r="L40" s="50">
        <v>4266</v>
      </c>
      <c r="M40" s="48">
        <f t="shared" si="5"/>
        <v>5.9481233294432094</v>
      </c>
    </row>
    <row r="41" spans="1:13">
      <c r="A41" s="43" t="s">
        <v>45</v>
      </c>
      <c r="B41" s="44">
        <v>0</v>
      </c>
      <c r="C41" s="44">
        <v>0</v>
      </c>
      <c r="D41" s="44">
        <v>0</v>
      </c>
      <c r="E41" s="44">
        <v>9.5</v>
      </c>
      <c r="F41" s="44">
        <v>5</v>
      </c>
      <c r="G41" s="49">
        <v>6574</v>
      </c>
      <c r="H41" s="45">
        <v>9.5</v>
      </c>
      <c r="I41" s="46">
        <f t="shared" si="6"/>
        <v>9.1346153846153832</v>
      </c>
      <c r="J41" s="45">
        <v>5</v>
      </c>
      <c r="K41" s="47">
        <f t="shared" si="7"/>
        <v>14.705882352941178</v>
      </c>
      <c r="L41" s="50">
        <v>6574</v>
      </c>
      <c r="M41" s="48">
        <f>(L41/$L$42)*100</f>
        <v>9.1661891157430055</v>
      </c>
    </row>
    <row r="42" spans="1:13" ht="15.75" thickBot="1">
      <c r="A42" s="38" t="s">
        <v>10</v>
      </c>
      <c r="B42" s="39">
        <f t="shared" ref="B42:M42" si="8">SUM(B30:B41)</f>
        <v>46.5</v>
      </c>
      <c r="C42" s="39">
        <f t="shared" si="8"/>
        <v>9</v>
      </c>
      <c r="D42" s="40">
        <f t="shared" si="8"/>
        <v>20394.900000000001</v>
      </c>
      <c r="E42" s="39">
        <f t="shared" si="8"/>
        <v>57.5</v>
      </c>
      <c r="F42" s="39">
        <f t="shared" si="8"/>
        <v>25</v>
      </c>
      <c r="G42" s="40">
        <f t="shared" si="8"/>
        <v>51325.2</v>
      </c>
      <c r="H42" s="41">
        <f t="shared" si="8"/>
        <v>104</v>
      </c>
      <c r="I42" s="39">
        <f t="shared" si="8"/>
        <v>99.999999999999986</v>
      </c>
      <c r="J42" s="41">
        <f t="shared" si="8"/>
        <v>34</v>
      </c>
      <c r="K42" s="41">
        <f t="shared" si="8"/>
        <v>100</v>
      </c>
      <c r="L42" s="40">
        <f t="shared" si="8"/>
        <v>71720.100000000006</v>
      </c>
      <c r="M42" s="42">
        <f t="shared" si="8"/>
        <v>100</v>
      </c>
    </row>
    <row r="43" spans="1:13" ht="16.5" thickBot="1">
      <c r="A43" s="54" t="s">
        <v>58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>
      <c r="A44" s="55" t="s">
        <v>0</v>
      </c>
      <c r="B44" s="57" t="s">
        <v>1</v>
      </c>
      <c r="C44" s="57"/>
      <c r="D44" s="57"/>
      <c r="E44" s="57" t="s">
        <v>2</v>
      </c>
      <c r="F44" s="57"/>
      <c r="G44" s="57"/>
      <c r="H44" s="57" t="s">
        <v>3</v>
      </c>
      <c r="I44" s="57"/>
      <c r="J44" s="57"/>
      <c r="K44" s="57"/>
      <c r="L44" s="57"/>
      <c r="M44" s="58"/>
    </row>
    <row r="45" spans="1:13" ht="38.25">
      <c r="A45" s="59"/>
      <c r="B45" s="34" t="s">
        <v>4</v>
      </c>
      <c r="C45" s="34" t="s">
        <v>5</v>
      </c>
      <c r="D45" s="35" t="s">
        <v>6</v>
      </c>
      <c r="E45" s="34" t="s">
        <v>4</v>
      </c>
      <c r="F45" s="34" t="s">
        <v>5</v>
      </c>
      <c r="G45" s="36" t="s">
        <v>6</v>
      </c>
      <c r="H45" s="34" t="s">
        <v>4</v>
      </c>
      <c r="I45" s="34" t="s">
        <v>7</v>
      </c>
      <c r="J45" s="34" t="s">
        <v>5</v>
      </c>
      <c r="K45" s="34" t="s">
        <v>7</v>
      </c>
      <c r="L45" s="36" t="s">
        <v>6</v>
      </c>
      <c r="M45" s="37" t="s">
        <v>7</v>
      </c>
    </row>
    <row r="46" spans="1:13">
      <c r="A46" s="43" t="s">
        <v>39</v>
      </c>
      <c r="B46" s="44">
        <v>0</v>
      </c>
      <c r="C46" s="44">
        <v>0</v>
      </c>
      <c r="D46" s="44">
        <v>0</v>
      </c>
      <c r="E46" s="44">
        <v>3</v>
      </c>
      <c r="F46" s="44">
        <v>2</v>
      </c>
      <c r="G46" s="44">
        <v>1161</v>
      </c>
      <c r="H46" s="45">
        <v>3</v>
      </c>
      <c r="I46" s="46">
        <f>(H46/$H$42)*100</f>
        <v>2.8846153846153846</v>
      </c>
      <c r="J46" s="45">
        <v>2</v>
      </c>
      <c r="K46" s="47">
        <f>(J46/$J$42)*100</f>
        <v>5.8823529411764701</v>
      </c>
      <c r="L46" s="45">
        <v>1161</v>
      </c>
      <c r="M46" s="48">
        <f>(L46/$L$57)*100</f>
        <v>4.0069854768347231</v>
      </c>
    </row>
    <row r="47" spans="1:13">
      <c r="A47" s="43" t="s">
        <v>35</v>
      </c>
      <c r="B47" s="44">
        <v>0</v>
      </c>
      <c r="C47" s="44">
        <v>0</v>
      </c>
      <c r="D47" s="49">
        <v>0</v>
      </c>
      <c r="E47" s="44">
        <v>3</v>
      </c>
      <c r="F47" s="44">
        <v>2</v>
      </c>
      <c r="G47" s="49">
        <v>1161</v>
      </c>
      <c r="H47" s="45">
        <v>3</v>
      </c>
      <c r="I47" s="46">
        <f t="shared" ref="I47:I56" si="9">(H47/$H$42)*100</f>
        <v>2.8846153846153846</v>
      </c>
      <c r="J47" s="45">
        <v>2</v>
      </c>
      <c r="K47" s="47">
        <f t="shared" ref="K47:K56" si="10">(J47/$J$42)*100</f>
        <v>5.8823529411764701</v>
      </c>
      <c r="L47" s="50">
        <v>1161</v>
      </c>
      <c r="M47" s="48">
        <f t="shared" ref="M47:M56" si="11">(L47/$L$57)*100</f>
        <v>4.0069854768347231</v>
      </c>
    </row>
    <row r="48" spans="1:13">
      <c r="A48" s="43" t="s">
        <v>59</v>
      </c>
      <c r="B48" s="44">
        <v>0</v>
      </c>
      <c r="C48" s="44">
        <v>0</v>
      </c>
      <c r="D48" s="44">
        <v>0</v>
      </c>
      <c r="E48" s="44">
        <v>3</v>
      </c>
      <c r="F48" s="44">
        <v>1</v>
      </c>
      <c r="G48" s="49">
        <v>2076</v>
      </c>
      <c r="H48" s="45">
        <v>3</v>
      </c>
      <c r="I48" s="46">
        <f t="shared" si="9"/>
        <v>2.8846153846153846</v>
      </c>
      <c r="J48" s="45">
        <v>1</v>
      </c>
      <c r="K48" s="47">
        <f t="shared" si="10"/>
        <v>2.9411764705882351</v>
      </c>
      <c r="L48" s="50">
        <v>2076</v>
      </c>
      <c r="M48" s="48">
        <f t="shared" si="11"/>
        <v>7.1649456071566613</v>
      </c>
    </row>
    <row r="49" spans="1:13">
      <c r="A49" s="43" t="s">
        <v>41</v>
      </c>
      <c r="B49" s="44">
        <v>0</v>
      </c>
      <c r="C49" s="44">
        <v>0</v>
      </c>
      <c r="D49" s="49">
        <v>0</v>
      </c>
      <c r="E49" s="44">
        <v>6</v>
      </c>
      <c r="F49" s="44">
        <v>4</v>
      </c>
      <c r="G49" s="44">
        <v>3924.4</v>
      </c>
      <c r="H49" s="45">
        <v>6</v>
      </c>
      <c r="I49" s="46">
        <f t="shared" si="9"/>
        <v>5.7692307692307692</v>
      </c>
      <c r="J49" s="45">
        <v>4</v>
      </c>
      <c r="K49" s="47">
        <f t="shared" si="10"/>
        <v>11.76470588235294</v>
      </c>
      <c r="L49" s="50">
        <v>3924.4</v>
      </c>
      <c r="M49" s="48">
        <f t="shared" si="11"/>
        <v>13.544370202661661</v>
      </c>
    </row>
    <row r="50" spans="1:13">
      <c r="A50" s="43" t="s">
        <v>44</v>
      </c>
      <c r="B50" s="44">
        <v>0</v>
      </c>
      <c r="C50" s="44">
        <v>0</v>
      </c>
      <c r="D50" s="49">
        <v>0</v>
      </c>
      <c r="E50" s="44">
        <v>9</v>
      </c>
      <c r="F50" s="44">
        <v>3</v>
      </c>
      <c r="G50" s="44">
        <v>6228</v>
      </c>
      <c r="H50" s="45">
        <v>9</v>
      </c>
      <c r="I50" s="46">
        <f t="shared" si="9"/>
        <v>8.6538461538461533</v>
      </c>
      <c r="J50" s="45">
        <v>3</v>
      </c>
      <c r="K50" s="47">
        <f t="shared" si="10"/>
        <v>8.8235294117647065</v>
      </c>
      <c r="L50" s="50">
        <v>6228</v>
      </c>
      <c r="M50" s="48">
        <f t="shared" si="11"/>
        <v>21.494836821469988</v>
      </c>
    </row>
    <row r="51" spans="1:13">
      <c r="A51" s="43" t="s">
        <v>60</v>
      </c>
      <c r="B51" s="44">
        <v>0</v>
      </c>
      <c r="C51" s="44">
        <v>0</v>
      </c>
      <c r="D51" s="44">
        <v>0</v>
      </c>
      <c r="E51" s="44">
        <v>2.5</v>
      </c>
      <c r="F51" s="44">
        <v>1</v>
      </c>
      <c r="G51" s="49">
        <v>1730</v>
      </c>
      <c r="H51" s="45">
        <v>2.5</v>
      </c>
      <c r="I51" s="46">
        <f t="shared" si="9"/>
        <v>2.4038461538461542</v>
      </c>
      <c r="J51" s="45">
        <v>1</v>
      </c>
      <c r="K51" s="47">
        <f t="shared" si="10"/>
        <v>2.9411764705882351</v>
      </c>
      <c r="L51" s="50">
        <v>1730</v>
      </c>
      <c r="M51" s="48">
        <f t="shared" si="11"/>
        <v>5.9707880059638851</v>
      </c>
    </row>
    <row r="52" spans="1:13">
      <c r="A52" s="52" t="s">
        <v>61</v>
      </c>
      <c r="B52" s="44">
        <v>0</v>
      </c>
      <c r="C52" s="44">
        <v>0</v>
      </c>
      <c r="D52" s="44">
        <v>0</v>
      </c>
      <c r="E52" s="44">
        <v>2</v>
      </c>
      <c r="F52" s="44">
        <v>4</v>
      </c>
      <c r="G52" s="49">
        <v>958</v>
      </c>
      <c r="H52" s="45">
        <v>2</v>
      </c>
      <c r="I52" s="46">
        <f t="shared" si="9"/>
        <v>1.9230769230769231</v>
      </c>
      <c r="J52" s="45">
        <v>4</v>
      </c>
      <c r="K52" s="47">
        <f t="shared" si="10"/>
        <v>11.76470588235294</v>
      </c>
      <c r="L52" s="50">
        <v>958</v>
      </c>
      <c r="M52" s="48">
        <f t="shared" si="11"/>
        <v>3.3063669998343364</v>
      </c>
    </row>
    <row r="53" spans="1:13">
      <c r="A53" s="52" t="s">
        <v>62</v>
      </c>
      <c r="B53" s="44">
        <v>0</v>
      </c>
      <c r="C53" s="44">
        <v>0</v>
      </c>
      <c r="D53" s="44">
        <v>0</v>
      </c>
      <c r="E53" s="44">
        <v>2.5</v>
      </c>
      <c r="F53" s="44">
        <v>1</v>
      </c>
      <c r="G53" s="49">
        <v>2370</v>
      </c>
      <c r="H53" s="45">
        <v>2.5</v>
      </c>
      <c r="I53" s="46">
        <f t="shared" si="9"/>
        <v>2.4038461538461542</v>
      </c>
      <c r="J53" s="45">
        <v>1</v>
      </c>
      <c r="K53" s="47">
        <f t="shared" si="10"/>
        <v>2.9411764705882351</v>
      </c>
      <c r="L53" s="50">
        <v>2370</v>
      </c>
      <c r="M53" s="48">
        <f t="shared" si="11"/>
        <v>8.1796344359158439</v>
      </c>
    </row>
    <row r="54" spans="1:13">
      <c r="A54" s="43" t="s">
        <v>63</v>
      </c>
      <c r="B54" s="44">
        <v>0</v>
      </c>
      <c r="C54" s="44">
        <v>0</v>
      </c>
      <c r="D54" s="44">
        <v>0</v>
      </c>
      <c r="E54" s="44">
        <v>7</v>
      </c>
      <c r="F54" s="44">
        <v>2</v>
      </c>
      <c r="G54" s="49">
        <v>5868</v>
      </c>
      <c r="H54" s="45">
        <v>7</v>
      </c>
      <c r="I54" s="46">
        <f t="shared" si="9"/>
        <v>6.7307692307692308</v>
      </c>
      <c r="J54" s="45">
        <v>2</v>
      </c>
      <c r="K54" s="47">
        <f t="shared" si="10"/>
        <v>5.8823529411764701</v>
      </c>
      <c r="L54" s="50">
        <v>5868</v>
      </c>
      <c r="M54" s="48">
        <f t="shared" si="11"/>
        <v>20.25236070462201</v>
      </c>
    </row>
    <row r="55" spans="1:13">
      <c r="A55" s="43" t="s">
        <v>64</v>
      </c>
      <c r="B55" s="44">
        <v>0</v>
      </c>
      <c r="C55" s="44">
        <v>0</v>
      </c>
      <c r="D55" s="44">
        <v>0</v>
      </c>
      <c r="E55" s="44">
        <v>1.5</v>
      </c>
      <c r="F55" s="44">
        <v>1</v>
      </c>
      <c r="G55" s="49">
        <v>1422</v>
      </c>
      <c r="H55" s="45">
        <v>1.5</v>
      </c>
      <c r="I55" s="46">
        <f t="shared" si="9"/>
        <v>1.4423076923076923</v>
      </c>
      <c r="J55" s="45">
        <v>1</v>
      </c>
      <c r="K55" s="47">
        <f t="shared" si="10"/>
        <v>2.9411764705882351</v>
      </c>
      <c r="L55" s="50">
        <v>1422</v>
      </c>
      <c r="M55" s="48">
        <f t="shared" si="11"/>
        <v>4.9077806615495057</v>
      </c>
    </row>
    <row r="56" spans="1:13">
      <c r="A56" s="43" t="s">
        <v>45</v>
      </c>
      <c r="B56" s="44">
        <v>0</v>
      </c>
      <c r="C56" s="44">
        <v>0</v>
      </c>
      <c r="D56" s="44">
        <v>0</v>
      </c>
      <c r="E56" s="44">
        <v>3</v>
      </c>
      <c r="F56" s="44">
        <v>1</v>
      </c>
      <c r="G56" s="49">
        <v>2076</v>
      </c>
      <c r="H56" s="45">
        <v>3</v>
      </c>
      <c r="I56" s="46">
        <f t="shared" si="9"/>
        <v>2.8846153846153846</v>
      </c>
      <c r="J56" s="45">
        <v>1</v>
      </c>
      <c r="K56" s="47">
        <f t="shared" si="10"/>
        <v>2.9411764705882351</v>
      </c>
      <c r="L56" s="50">
        <v>2076</v>
      </c>
      <c r="M56" s="48">
        <f t="shared" si="11"/>
        <v>7.1649456071566613</v>
      </c>
    </row>
    <row r="57" spans="1:13" ht="15.75" thickBot="1">
      <c r="A57" s="38" t="s">
        <v>10</v>
      </c>
      <c r="B57" s="39">
        <f t="shared" ref="B57:M57" si="12">SUM(B46:B56)</f>
        <v>0</v>
      </c>
      <c r="C57" s="39">
        <f t="shared" si="12"/>
        <v>0</v>
      </c>
      <c r="D57" s="40">
        <f t="shared" si="12"/>
        <v>0</v>
      </c>
      <c r="E57" s="39">
        <f t="shared" si="12"/>
        <v>42.5</v>
      </c>
      <c r="F57" s="39">
        <f t="shared" si="12"/>
        <v>22</v>
      </c>
      <c r="G57" s="40">
        <f t="shared" si="12"/>
        <v>28974.400000000001</v>
      </c>
      <c r="H57" s="41">
        <f t="shared" si="12"/>
        <v>42.5</v>
      </c>
      <c r="I57" s="39">
        <f t="shared" si="12"/>
        <v>40.86538461538462</v>
      </c>
      <c r="J57" s="41">
        <f t="shared" si="12"/>
        <v>22</v>
      </c>
      <c r="K57" s="41">
        <f t="shared" si="12"/>
        <v>64.705882352941174</v>
      </c>
      <c r="L57" s="40">
        <f t="shared" si="12"/>
        <v>28974.400000000001</v>
      </c>
      <c r="M57" s="42">
        <f t="shared" si="12"/>
        <v>100</v>
      </c>
    </row>
    <row r="58" spans="1:13" ht="16.5" thickBot="1">
      <c r="A58" s="54" t="s">
        <v>65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>
      <c r="A59" s="55" t="s">
        <v>0</v>
      </c>
      <c r="B59" s="57" t="s">
        <v>1</v>
      </c>
      <c r="C59" s="57"/>
      <c r="D59" s="57"/>
      <c r="E59" s="57" t="s">
        <v>2</v>
      </c>
      <c r="F59" s="57"/>
      <c r="G59" s="57"/>
      <c r="H59" s="57" t="s">
        <v>3</v>
      </c>
      <c r="I59" s="57"/>
      <c r="J59" s="57"/>
      <c r="K59" s="57"/>
      <c r="L59" s="57"/>
      <c r="M59" s="58"/>
    </row>
    <row r="60" spans="1:13" ht="38.25">
      <c r="A60" s="59"/>
      <c r="B60" s="34" t="s">
        <v>4</v>
      </c>
      <c r="C60" s="34" t="s">
        <v>5</v>
      </c>
      <c r="D60" s="35" t="s">
        <v>6</v>
      </c>
      <c r="E60" s="34" t="s">
        <v>4</v>
      </c>
      <c r="F60" s="34" t="s">
        <v>5</v>
      </c>
      <c r="G60" s="36" t="s">
        <v>6</v>
      </c>
      <c r="H60" s="34" t="s">
        <v>4</v>
      </c>
      <c r="I60" s="34" t="s">
        <v>7</v>
      </c>
      <c r="J60" s="34" t="s">
        <v>5</v>
      </c>
      <c r="K60" s="34" t="s">
        <v>7</v>
      </c>
      <c r="L60" s="36" t="s">
        <v>6</v>
      </c>
      <c r="M60" s="37" t="s">
        <v>7</v>
      </c>
    </row>
    <row r="61" spans="1:13">
      <c r="A61" s="27" t="s">
        <v>39</v>
      </c>
      <c r="B61" s="44">
        <v>0</v>
      </c>
      <c r="C61" s="44">
        <v>0</v>
      </c>
      <c r="D61" s="44">
        <v>0</v>
      </c>
      <c r="E61" s="44">
        <v>14.5</v>
      </c>
      <c r="F61" s="44">
        <v>5</v>
      </c>
      <c r="G61" s="44">
        <v>6374</v>
      </c>
      <c r="H61" s="45">
        <v>14.5</v>
      </c>
      <c r="I61" s="46">
        <f>(H61/$H$42)*100</f>
        <v>13.942307692307693</v>
      </c>
      <c r="J61" s="45">
        <v>5</v>
      </c>
      <c r="K61" s="47">
        <f>(J61/$J$42)*100</f>
        <v>14.705882352941178</v>
      </c>
      <c r="L61" s="45">
        <v>6374</v>
      </c>
      <c r="M61" s="48">
        <f t="shared" ref="M61:M64" si="13">(L61/$L$73)*100</f>
        <v>7.2409149181137042</v>
      </c>
    </row>
    <row r="62" spans="1:13">
      <c r="A62" s="27" t="s">
        <v>40</v>
      </c>
      <c r="B62" s="44">
        <v>0</v>
      </c>
      <c r="C62" s="44">
        <v>0</v>
      </c>
      <c r="D62" s="49">
        <v>0</v>
      </c>
      <c r="E62" s="44">
        <v>10</v>
      </c>
      <c r="F62" s="44">
        <v>2</v>
      </c>
      <c r="G62" s="49">
        <v>6920</v>
      </c>
      <c r="H62" s="45">
        <v>10</v>
      </c>
      <c r="I62" s="46">
        <f t="shared" ref="I62:I71" si="14">(H62/$H$42)*100</f>
        <v>9.6153846153846168</v>
      </c>
      <c r="J62" s="45">
        <v>2</v>
      </c>
      <c r="K62" s="47">
        <f t="shared" ref="K62:K71" si="15">(J62/$J$42)*100</f>
        <v>5.8823529411764701</v>
      </c>
      <c r="L62" s="50">
        <v>6920</v>
      </c>
      <c r="M62" s="48">
        <f t="shared" si="13"/>
        <v>7.8611752797845673</v>
      </c>
    </row>
    <row r="63" spans="1:13">
      <c r="A63" s="27" t="s">
        <v>35</v>
      </c>
      <c r="B63" s="44">
        <v>0</v>
      </c>
      <c r="C63" s="44">
        <v>0</v>
      </c>
      <c r="D63" s="44">
        <v>0</v>
      </c>
      <c r="E63" s="44">
        <v>6</v>
      </c>
      <c r="F63" s="44">
        <v>2</v>
      </c>
      <c r="G63" s="49">
        <v>3847</v>
      </c>
      <c r="H63" s="45">
        <v>6</v>
      </c>
      <c r="I63" s="46">
        <f t="shared" si="14"/>
        <v>5.7692307692307692</v>
      </c>
      <c r="J63" s="45">
        <v>2</v>
      </c>
      <c r="K63" s="47">
        <f t="shared" si="15"/>
        <v>5.8823529411764701</v>
      </c>
      <c r="L63" s="50">
        <v>3847</v>
      </c>
      <c r="M63" s="48">
        <f t="shared" si="13"/>
        <v>4.3702227314062476</v>
      </c>
    </row>
    <row r="64" spans="1:13">
      <c r="A64" s="27" t="s">
        <v>36</v>
      </c>
      <c r="B64" s="44">
        <v>14</v>
      </c>
      <c r="C64" s="44">
        <v>3</v>
      </c>
      <c r="D64" s="49">
        <v>6501.6</v>
      </c>
      <c r="E64" s="44"/>
      <c r="F64" s="44">
        <v>0</v>
      </c>
      <c r="G64" s="44">
        <v>0</v>
      </c>
      <c r="H64" s="45">
        <v>14</v>
      </c>
      <c r="I64" s="46">
        <f t="shared" si="14"/>
        <v>13.461538461538462</v>
      </c>
      <c r="J64" s="45">
        <v>3</v>
      </c>
      <c r="K64" s="47">
        <f t="shared" si="15"/>
        <v>8.8235294117647065</v>
      </c>
      <c r="L64" s="50">
        <v>6501.6</v>
      </c>
      <c r="M64" s="48">
        <f t="shared" si="13"/>
        <v>7.385869537434588</v>
      </c>
    </row>
    <row r="65" spans="1:13">
      <c r="A65" s="27" t="s">
        <v>66</v>
      </c>
      <c r="B65" s="44">
        <v>0</v>
      </c>
      <c r="C65" s="44">
        <v>0</v>
      </c>
      <c r="D65" s="49">
        <v>0</v>
      </c>
      <c r="E65" s="44">
        <v>8</v>
      </c>
      <c r="F65" s="44">
        <v>2</v>
      </c>
      <c r="G65" s="44">
        <v>5536</v>
      </c>
      <c r="H65" s="45">
        <v>8</v>
      </c>
      <c r="I65" s="46">
        <f t="shared" si="14"/>
        <v>7.6923076923076925</v>
      </c>
      <c r="J65" s="45">
        <v>2</v>
      </c>
      <c r="K65" s="47">
        <f t="shared" si="15"/>
        <v>5.8823529411764701</v>
      </c>
      <c r="L65" s="50">
        <v>5536</v>
      </c>
      <c r="M65" s="48">
        <f>(L65/$L$73)*100</f>
        <v>6.2889402238276535</v>
      </c>
    </row>
    <row r="66" spans="1:13">
      <c r="A66" s="27" t="s">
        <v>41</v>
      </c>
      <c r="B66" s="44">
        <v>4</v>
      </c>
      <c r="C66" s="44">
        <v>1</v>
      </c>
      <c r="D66" s="44">
        <v>1857.6</v>
      </c>
      <c r="E66" s="44"/>
      <c r="F66" s="44">
        <v>0</v>
      </c>
      <c r="G66" s="49">
        <v>0</v>
      </c>
      <c r="H66" s="45">
        <v>4</v>
      </c>
      <c r="I66" s="46">
        <f t="shared" si="14"/>
        <v>3.8461538461538463</v>
      </c>
      <c r="J66" s="45">
        <v>1</v>
      </c>
      <c r="K66" s="47">
        <f t="shared" si="15"/>
        <v>2.9411764705882351</v>
      </c>
      <c r="L66" s="50">
        <v>1857.6</v>
      </c>
      <c r="M66" s="48">
        <f t="shared" ref="M66:M72" si="16">(L66/$L$73)*100</f>
        <v>2.1102484392670249</v>
      </c>
    </row>
    <row r="67" spans="1:13">
      <c r="A67" s="27" t="s">
        <v>43</v>
      </c>
      <c r="B67" s="44">
        <v>0</v>
      </c>
      <c r="C67" s="44">
        <v>0</v>
      </c>
      <c r="D67" s="44">
        <v>0</v>
      </c>
      <c r="E67" s="44">
        <v>26.5</v>
      </c>
      <c r="F67" s="44">
        <v>15</v>
      </c>
      <c r="G67" s="49">
        <v>18338</v>
      </c>
      <c r="H67" s="45">
        <v>26.5</v>
      </c>
      <c r="I67" s="46">
        <f t="shared" si="14"/>
        <v>25.48076923076923</v>
      </c>
      <c r="J67" s="45">
        <v>15</v>
      </c>
      <c r="K67" s="47">
        <f t="shared" si="15"/>
        <v>44.117647058823529</v>
      </c>
      <c r="L67" s="50">
        <v>18338</v>
      </c>
      <c r="M67" s="48">
        <f t="shared" si="16"/>
        <v>20.832114491429103</v>
      </c>
    </row>
    <row r="68" spans="1:13">
      <c r="A68" s="27" t="s">
        <v>44</v>
      </c>
      <c r="B68" s="44">
        <v>0</v>
      </c>
      <c r="C68" s="44">
        <v>0</v>
      </c>
      <c r="D68" s="44">
        <v>0</v>
      </c>
      <c r="E68" s="44">
        <v>22</v>
      </c>
      <c r="F68" s="44">
        <v>8</v>
      </c>
      <c r="G68" s="49">
        <v>12720.4</v>
      </c>
      <c r="H68" s="45">
        <v>22</v>
      </c>
      <c r="I68" s="46">
        <f t="shared" si="14"/>
        <v>21.153846153846153</v>
      </c>
      <c r="J68" s="45">
        <v>8</v>
      </c>
      <c r="K68" s="47">
        <f t="shared" si="15"/>
        <v>23.52941176470588</v>
      </c>
      <c r="L68" s="50">
        <v>12720.4</v>
      </c>
      <c r="M68" s="48">
        <f t="shared" si="16"/>
        <v>14.450476015747341</v>
      </c>
    </row>
    <row r="69" spans="1:13">
      <c r="A69" s="27" t="s">
        <v>62</v>
      </c>
      <c r="B69" s="44">
        <v>0</v>
      </c>
      <c r="C69" s="44">
        <v>0</v>
      </c>
      <c r="D69" s="44">
        <v>0</v>
      </c>
      <c r="E69" s="44">
        <v>6.5</v>
      </c>
      <c r="F69" s="44">
        <v>3</v>
      </c>
      <c r="G69" s="49">
        <v>5138</v>
      </c>
      <c r="H69" s="45">
        <v>6.5</v>
      </c>
      <c r="I69" s="46">
        <f t="shared" si="14"/>
        <v>6.25</v>
      </c>
      <c r="J69" s="45">
        <v>3</v>
      </c>
      <c r="K69" s="47">
        <f t="shared" si="15"/>
        <v>8.8235294117647065</v>
      </c>
      <c r="L69" s="50">
        <v>5138</v>
      </c>
      <c r="M69" s="48">
        <f t="shared" si="16"/>
        <v>5.8368090444412006</v>
      </c>
    </row>
    <row r="70" spans="1:13">
      <c r="A70" s="27" t="s">
        <v>64</v>
      </c>
      <c r="B70" s="44">
        <v>0</v>
      </c>
      <c r="C70" s="44">
        <v>0</v>
      </c>
      <c r="D70" s="44">
        <v>0</v>
      </c>
      <c r="E70" s="44">
        <v>7.5</v>
      </c>
      <c r="F70" s="44">
        <v>1</v>
      </c>
      <c r="G70" s="49">
        <v>14566.95</v>
      </c>
      <c r="H70" s="45">
        <v>7.5</v>
      </c>
      <c r="I70" s="46">
        <f t="shared" si="14"/>
        <v>7.2115384615384608</v>
      </c>
      <c r="J70" s="45">
        <v>1</v>
      </c>
      <c r="K70" s="47">
        <f t="shared" si="15"/>
        <v>2.9411764705882351</v>
      </c>
      <c r="L70" s="50">
        <v>14566.95</v>
      </c>
      <c r="M70" s="48">
        <f t="shared" si="16"/>
        <v>16.548171566742457</v>
      </c>
    </row>
    <row r="71" spans="1:13">
      <c r="A71" s="27" t="s">
        <v>45</v>
      </c>
      <c r="B71" s="44">
        <v>0</v>
      </c>
      <c r="C71" s="44">
        <v>0</v>
      </c>
      <c r="D71" s="44">
        <v>0</v>
      </c>
      <c r="E71" s="44">
        <v>7</v>
      </c>
      <c r="F71" s="44">
        <v>2</v>
      </c>
      <c r="G71" s="49">
        <v>4844</v>
      </c>
      <c r="H71" s="45">
        <v>7</v>
      </c>
      <c r="I71" s="46">
        <f t="shared" si="14"/>
        <v>6.7307692307692308</v>
      </c>
      <c r="J71" s="45">
        <v>2</v>
      </c>
      <c r="K71" s="47">
        <f t="shared" si="15"/>
        <v>5.8823529411764701</v>
      </c>
      <c r="L71" s="50">
        <v>4844</v>
      </c>
      <c r="M71" s="48">
        <f t="shared" si="16"/>
        <v>5.502822695849197</v>
      </c>
    </row>
    <row r="72" spans="1:13">
      <c r="A72" s="27" t="s">
        <v>67</v>
      </c>
      <c r="B72" s="44">
        <v>0</v>
      </c>
      <c r="C72" s="44">
        <v>0</v>
      </c>
      <c r="D72" s="44">
        <v>0</v>
      </c>
      <c r="E72" s="44">
        <v>2</v>
      </c>
      <c r="F72" s="44">
        <v>1</v>
      </c>
      <c r="G72" s="49">
        <v>1384</v>
      </c>
      <c r="H72" s="45">
        <v>2</v>
      </c>
      <c r="I72" s="46">
        <v>0</v>
      </c>
      <c r="J72" s="45">
        <v>1</v>
      </c>
      <c r="K72" s="47">
        <v>0</v>
      </c>
      <c r="L72" s="50">
        <v>1384</v>
      </c>
      <c r="M72" s="48">
        <f t="shared" si="16"/>
        <v>1.5722350559569134</v>
      </c>
    </row>
    <row r="73" spans="1:13" ht="15.75" thickBot="1">
      <c r="A73" s="38" t="s">
        <v>10</v>
      </c>
      <c r="B73" s="40">
        <f t="shared" ref="B73:C73" si="17">SUM(B61:B72)</f>
        <v>18</v>
      </c>
      <c r="C73" s="40">
        <f t="shared" si="17"/>
        <v>4</v>
      </c>
      <c r="D73" s="40">
        <f>SUM(D61:D72)</f>
        <v>8359.2000000000007</v>
      </c>
      <c r="E73" s="40">
        <f t="shared" ref="E73:G73" si="18">SUM(E61:E72)</f>
        <v>110</v>
      </c>
      <c r="F73" s="40">
        <f t="shared" si="18"/>
        <v>41</v>
      </c>
      <c r="G73" s="40">
        <f t="shared" si="18"/>
        <v>79668.350000000006</v>
      </c>
      <c r="H73" s="41">
        <f t="shared" ref="H73:M73" si="19">SUM(H61:H72)</f>
        <v>128</v>
      </c>
      <c r="I73" s="39">
        <f t="shared" si="19"/>
        <v>121.15384615384615</v>
      </c>
      <c r="J73" s="41">
        <f t="shared" si="19"/>
        <v>45</v>
      </c>
      <c r="K73" s="41">
        <f t="shared" si="19"/>
        <v>129.41176470588235</v>
      </c>
      <c r="L73" s="40">
        <f t="shared" si="19"/>
        <v>88027.55</v>
      </c>
      <c r="M73" s="42">
        <f t="shared" si="19"/>
        <v>99.999999999999986</v>
      </c>
    </row>
    <row r="74" spans="1:13">
      <c r="A74" s="60" t="s">
        <v>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</sheetData>
  <mergeCells count="27">
    <mergeCell ref="A74:M74"/>
    <mergeCell ref="A59:A60"/>
    <mergeCell ref="B59:D59"/>
    <mergeCell ref="E59:G59"/>
    <mergeCell ref="H59:M59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1:M1"/>
    <mergeCell ref="A2:M2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showGridLines="0" zoomScaleNormal="100" workbookViewId="0">
      <selection activeCell="G25" sqref="G25"/>
    </sheetView>
  </sheetViews>
  <sheetFormatPr defaultRowHeight="1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>
      <c r="A2" s="15" t="s">
        <v>25</v>
      </c>
      <c r="E2" s="16">
        <v>49607.59</v>
      </c>
    </row>
    <row r="3" spans="1:5">
      <c r="A3" s="17" t="s">
        <v>26</v>
      </c>
      <c r="E3" s="18">
        <v>69156.61</v>
      </c>
    </row>
    <row r="4" spans="1: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46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20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19</v>
      </c>
      <c r="B13" s="10">
        <f>'TABELA 19'!B57</f>
        <v>0</v>
      </c>
      <c r="C13" s="10">
        <v>42.5</v>
      </c>
      <c r="D13" s="10">
        <f t="shared" ref="D13:D21" si="2">SUM(B13:C13)</f>
        <v>42.5</v>
      </c>
      <c r="E13" s="8">
        <f>'TABELA 19'!L57</f>
        <v>28974.400000000001</v>
      </c>
    </row>
    <row r="14" spans="1:5">
      <c r="A14" s="9" t="s">
        <v>18</v>
      </c>
      <c r="B14" s="10">
        <v>18</v>
      </c>
      <c r="C14" s="10">
        <v>110</v>
      </c>
      <c r="D14" s="10">
        <f t="shared" si="2"/>
        <v>128</v>
      </c>
      <c r="E14" s="8">
        <v>88027.55</v>
      </c>
    </row>
    <row r="15" spans="1:5">
      <c r="A15" t="s">
        <v>17</v>
      </c>
      <c r="B15" s="10"/>
      <c r="C15" s="10"/>
      <c r="D15" s="10">
        <f t="shared" si="2"/>
        <v>0</v>
      </c>
      <c r="E15" s="8"/>
    </row>
    <row r="16" spans="1:5">
      <c r="A16" t="s">
        <v>16</v>
      </c>
      <c r="B16" s="10"/>
      <c r="C16" s="10"/>
      <c r="D16" s="10">
        <f t="shared" si="2"/>
        <v>0</v>
      </c>
      <c r="E16" s="8"/>
    </row>
    <row r="17" spans="1:5">
      <c r="A17" t="s">
        <v>15</v>
      </c>
      <c r="B17" s="10"/>
      <c r="C17" s="10"/>
      <c r="D17" s="10">
        <f>SUM(B17:C17)</f>
        <v>0</v>
      </c>
      <c r="E17" s="8"/>
    </row>
    <row r="18" spans="1:5">
      <c r="A18" t="s">
        <v>14</v>
      </c>
      <c r="B18" s="10"/>
      <c r="C18" s="10"/>
      <c r="D18" s="10">
        <f t="shared" si="2"/>
        <v>0</v>
      </c>
      <c r="E18" s="8"/>
    </row>
    <row r="19" spans="1:5">
      <c r="A19" t="s">
        <v>13</v>
      </c>
      <c r="B19" s="21"/>
      <c r="C19" s="21"/>
      <c r="D19" s="10">
        <f t="shared" si="2"/>
        <v>0</v>
      </c>
      <c r="E19" s="8"/>
    </row>
    <row r="20" spans="1:5">
      <c r="A20" t="s">
        <v>12</v>
      </c>
      <c r="B20" s="21"/>
      <c r="C20" s="21"/>
      <c r="D20" s="10">
        <f t="shared" si="2"/>
        <v>0</v>
      </c>
      <c r="E20" s="8"/>
    </row>
    <row r="21" spans="1:5">
      <c r="A21" t="s">
        <v>11</v>
      </c>
      <c r="B21" s="21"/>
      <c r="C21" s="21"/>
      <c r="D21" s="10">
        <f t="shared" si="2"/>
        <v>0</v>
      </c>
      <c r="E21" s="8"/>
    </row>
    <row r="22" spans="1:5">
      <c r="A22" s="11" t="s">
        <v>34</v>
      </c>
      <c r="B22" s="22">
        <f>AVERAGE(B10:B21)</f>
        <v>25.7</v>
      </c>
      <c r="C22" s="22">
        <f>AVERAGE(C10:C21)</f>
        <v>54.7</v>
      </c>
      <c r="D22" s="23">
        <f>SUM(B22:C22)</f>
        <v>80.400000000000006</v>
      </c>
      <c r="E22" s="12">
        <f>AVERAGE(E10:E21)</f>
        <v>55133.554000000004</v>
      </c>
    </row>
    <row r="23" spans="1:5">
      <c r="A23" s="13" t="s">
        <v>10</v>
      </c>
      <c r="B23" s="14">
        <f>SUM(B10:B21)</f>
        <v>128.5</v>
      </c>
      <c r="C23" s="14">
        <f>SUM(C10:C21)</f>
        <v>273.5</v>
      </c>
      <c r="D23" s="14">
        <f t="shared" ref="D23" si="3">SUM(D10:D21)</f>
        <v>402</v>
      </c>
      <c r="E23" s="33">
        <f>SUM(E10:E21)</f>
        <v>275667.77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2019-06-18T20:11:26Z</dcterms:modified>
</cp:coreProperties>
</file>