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7" i="4"/>
  <c r="M40" i="1"/>
  <c r="M41"/>
  <c r="M42"/>
  <c r="M43"/>
  <c r="M44"/>
  <c r="M45"/>
  <c r="M46"/>
  <c r="M47"/>
  <c r="M39"/>
  <c r="M48" s="1"/>
  <c r="L40"/>
  <c r="L41"/>
  <c r="L42"/>
  <c r="L43"/>
  <c r="L44"/>
  <c r="L45"/>
  <c r="L46"/>
  <c r="L47"/>
  <c r="L39"/>
  <c r="L48" s="1"/>
  <c r="K40"/>
  <c r="K41"/>
  <c r="K42"/>
  <c r="K43"/>
  <c r="K44"/>
  <c r="K45"/>
  <c r="K46"/>
  <c r="K47"/>
  <c r="K39"/>
  <c r="K48" s="1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J48"/>
  <c r="H48"/>
  <c r="I40" s="1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16"/>
  <c r="M18"/>
  <c r="M20"/>
  <c r="K16"/>
  <c r="K20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L10"/>
  <c r="M10" s="1"/>
  <c r="M9"/>
  <c r="K9"/>
  <c r="I9"/>
  <c r="M8"/>
  <c r="K8"/>
  <c r="I8"/>
  <c r="M7"/>
  <c r="K7"/>
  <c r="I7"/>
  <c r="M6"/>
  <c r="K6"/>
  <c r="I6"/>
  <c r="M5"/>
  <c r="K5"/>
  <c r="I5"/>
  <c r="I47" l="1"/>
  <c r="I45"/>
  <c r="I43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48" l="1"/>
  <c r="I22"/>
  <c r="M22"/>
  <c r="I35"/>
  <c r="K35"/>
  <c r="M35"/>
  <c r="K22"/>
</calcChain>
</file>

<file path=xl/sharedStrings.xml><?xml version="1.0" encoding="utf-8"?>
<sst xmlns="http://schemas.openxmlformats.org/spreadsheetml/2006/main" count="125" uniqueCount="43">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</sst>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Maio 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 formatCode="0">
                  <c:v>343.5</c:v>
                </c:pt>
                <c:pt idx="11" formatCode="0">
                  <c:v>134.5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 formatCode="0">
                  <c:v>79</c:v>
                </c:pt>
                <c:pt idx="11" formatCode="0">
                  <c:v>34.125</c:v>
                </c:pt>
              </c:numCache>
            </c:numRef>
          </c:val>
        </c:ser>
        <c:marker val="1"/>
        <c:axId val="84193664"/>
        <c:axId val="84195200"/>
      </c:lineChart>
      <c:catAx>
        <c:axId val="841936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195200"/>
        <c:crosses val="autoZero"/>
        <c:auto val="1"/>
        <c:lblAlgn val="ctr"/>
        <c:lblOffset val="100"/>
      </c:catAx>
      <c:valAx>
        <c:axId val="8419520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19366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Maio /2013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186"/>
          <c:y val="0.20607860291973307"/>
          <c:w val="0.83058900719641182"/>
          <c:h val="0.67644897329010956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772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607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087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7.7972725508992187E-3"/>
                  <c:y val="0.32679738562091531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25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37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13">
                  <c:v>50365.925000000003</c:v>
                </c:pt>
              </c:numCache>
            </c:numRef>
          </c:val>
        </c:ser>
        <c:shape val="cylinder"/>
        <c:axId val="79710464"/>
        <c:axId val="79745024"/>
        <c:axId val="0"/>
      </c:bar3DChart>
      <c:catAx>
        <c:axId val="79710464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9745024"/>
        <c:crosses val="autoZero"/>
        <c:auto val="1"/>
        <c:lblAlgn val="ctr"/>
        <c:lblOffset val="100"/>
      </c:catAx>
      <c:valAx>
        <c:axId val="7974502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710464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A23" workbookViewId="0">
      <selection activeCell="A53" sqref="A53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6" customFormat="1" ht="22.5" customHeight="1" thickBot="1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>
      <c r="A3" s="52" t="s">
        <v>0</v>
      </c>
      <c r="B3" s="54" t="s">
        <v>1</v>
      </c>
      <c r="C3" s="54"/>
      <c r="D3" s="54"/>
      <c r="E3" s="54" t="s">
        <v>2</v>
      </c>
      <c r="F3" s="54"/>
      <c r="G3" s="54"/>
      <c r="H3" s="54" t="s">
        <v>3</v>
      </c>
      <c r="I3" s="54"/>
      <c r="J3" s="54"/>
      <c r="K3" s="54"/>
      <c r="L3" s="54"/>
      <c r="M3" s="55"/>
    </row>
    <row r="4" spans="1:13" ht="27.75" customHeight="1" thickBot="1">
      <c r="A4" s="53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50" t="s">
        <v>13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16.5" thickBot="1">
      <c r="A12" s="51" t="s">
        <v>19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>
      <c r="A13" s="52" t="s">
        <v>0</v>
      </c>
      <c r="B13" s="54" t="s">
        <v>1</v>
      </c>
      <c r="C13" s="54"/>
      <c r="D13" s="54"/>
      <c r="E13" s="54" t="s">
        <v>2</v>
      </c>
      <c r="F13" s="54"/>
      <c r="G13" s="54"/>
      <c r="H13" s="54" t="s">
        <v>3</v>
      </c>
      <c r="I13" s="54"/>
      <c r="J13" s="54"/>
      <c r="K13" s="54"/>
      <c r="L13" s="54"/>
      <c r="M13" s="55"/>
    </row>
    <row r="14" spans="1:13" ht="39" thickBot="1">
      <c r="A14" s="53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51" t="s">
        <v>39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</row>
    <row r="24" spans="1:13">
      <c r="A24" s="52" t="s">
        <v>0</v>
      </c>
      <c r="B24" s="54" t="s">
        <v>1</v>
      </c>
      <c r="C24" s="54"/>
      <c r="D24" s="54"/>
      <c r="E24" s="54" t="s">
        <v>2</v>
      </c>
      <c r="F24" s="54"/>
      <c r="G24" s="54"/>
      <c r="H24" s="54" t="s">
        <v>3</v>
      </c>
      <c r="I24" s="54"/>
      <c r="J24" s="54"/>
      <c r="K24" s="54"/>
      <c r="L24" s="54"/>
      <c r="M24" s="55"/>
    </row>
    <row r="25" spans="1:13" ht="39" thickBot="1">
      <c r="A25" s="53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51" t="s">
        <v>42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>
      <c r="A37" s="52" t="s">
        <v>0</v>
      </c>
      <c r="B37" s="54" t="s">
        <v>1</v>
      </c>
      <c r="C37" s="54"/>
      <c r="D37" s="54"/>
      <c r="E37" s="54" t="s">
        <v>2</v>
      </c>
      <c r="F37" s="54"/>
      <c r="G37" s="54"/>
      <c r="H37" s="54" t="s">
        <v>3</v>
      </c>
      <c r="I37" s="54"/>
      <c r="J37" s="54"/>
      <c r="K37" s="54"/>
      <c r="L37" s="54"/>
      <c r="M37" s="55"/>
    </row>
    <row r="38" spans="1:13" ht="39" thickBot="1">
      <c r="A38" s="53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7">
        <f>(H39/H$48)*100</f>
        <v>5.4437869822485201</v>
      </c>
      <c r="J39" s="2">
        <f>C39+F39</f>
        <v>5</v>
      </c>
      <c r="K39" s="57">
        <f>(J39/J$48)*100</f>
        <v>5.3191489361702127</v>
      </c>
      <c r="L39" s="58">
        <f>D39+G39</f>
        <v>5244</v>
      </c>
      <c r="M39" s="57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7">
        <f t="shared" ref="I40:I47" si="24">(H40/H$48)*100</f>
        <v>17.041420118343193</v>
      </c>
      <c r="J40" s="2">
        <f t="shared" ref="J40:J47" si="25">C40+F40</f>
        <v>16</v>
      </c>
      <c r="K40" s="57">
        <f t="shared" ref="K40:K47" si="26">(J40/J$48)*100</f>
        <v>17.021276595744681</v>
      </c>
      <c r="L40" s="58">
        <f t="shared" ref="L40:L47" si="27">D40+G40</f>
        <v>16397</v>
      </c>
      <c r="M40" s="57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7">
        <f t="shared" si="24"/>
        <v>20.946745562130179</v>
      </c>
      <c r="J41" s="2">
        <f t="shared" si="25"/>
        <v>18</v>
      </c>
      <c r="K41" s="57">
        <f t="shared" si="26"/>
        <v>19.148936170212767</v>
      </c>
      <c r="L41" s="58">
        <f t="shared" si="27"/>
        <v>25791.9</v>
      </c>
      <c r="M41" s="57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7">
        <f t="shared" si="24"/>
        <v>25.088757396449708</v>
      </c>
      <c r="J42" s="2">
        <f t="shared" si="25"/>
        <v>21</v>
      </c>
      <c r="K42" s="57">
        <f t="shared" si="26"/>
        <v>22.340425531914892</v>
      </c>
      <c r="L42" s="58">
        <f t="shared" si="27"/>
        <v>32225</v>
      </c>
      <c r="M42" s="57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7">
        <f t="shared" si="24"/>
        <v>4.2603550295857984</v>
      </c>
      <c r="J43" s="2">
        <f t="shared" si="25"/>
        <v>6</v>
      </c>
      <c r="K43" s="57">
        <f t="shared" si="26"/>
        <v>6.3829787234042552</v>
      </c>
      <c r="L43" s="58">
        <f t="shared" si="27"/>
        <v>5140.8</v>
      </c>
      <c r="M43" s="57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7">
        <f t="shared" si="24"/>
        <v>4.7337278106508878</v>
      </c>
      <c r="J44" s="2">
        <f t="shared" si="25"/>
        <v>4</v>
      </c>
      <c r="K44" s="57">
        <f t="shared" si="26"/>
        <v>4.2553191489361701</v>
      </c>
      <c r="L44" s="58">
        <f t="shared" si="27"/>
        <v>5712</v>
      </c>
      <c r="M44" s="57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7">
        <f t="shared" si="24"/>
        <v>16.331360946745562</v>
      </c>
      <c r="J45" s="2">
        <f t="shared" si="25"/>
        <v>16</v>
      </c>
      <c r="K45" s="57">
        <f t="shared" si="26"/>
        <v>17.021276595744681</v>
      </c>
      <c r="L45" s="58">
        <f t="shared" si="27"/>
        <v>26495.9</v>
      </c>
      <c r="M45" s="57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7">
        <f t="shared" si="24"/>
        <v>2.9585798816568047</v>
      </c>
      <c r="J46" s="2">
        <f t="shared" si="25"/>
        <v>4</v>
      </c>
      <c r="K46" s="57">
        <f t="shared" si="26"/>
        <v>4.2553191489361701</v>
      </c>
      <c r="L46" s="58">
        <f t="shared" si="27"/>
        <v>2946.2</v>
      </c>
      <c r="M46" s="57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7">
        <f t="shared" si="24"/>
        <v>3.195266272189349</v>
      </c>
      <c r="J47" s="2">
        <f t="shared" si="25"/>
        <v>4</v>
      </c>
      <c r="K47" s="57">
        <f t="shared" si="26"/>
        <v>4.2553191489361701</v>
      </c>
      <c r="L47" s="58">
        <f t="shared" si="27"/>
        <v>8457</v>
      </c>
      <c r="M47" s="57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9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>
      <c r="A49" s="50" t="s">
        <v>13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</row>
  </sheetData>
  <sheetProtection password="C76B" sheet="1" objects="1" scenarios="1"/>
  <mergeCells count="23">
    <mergeCell ref="H37:M37"/>
    <mergeCell ref="A3:A4"/>
    <mergeCell ref="B3:D3"/>
    <mergeCell ref="E3:G3"/>
    <mergeCell ref="H3:M3"/>
    <mergeCell ref="A1:M1"/>
    <mergeCell ref="A2:M2"/>
    <mergeCell ref="A49:M49"/>
    <mergeCell ref="A11:M11"/>
    <mergeCell ref="A12:M12"/>
    <mergeCell ref="A13:A14"/>
    <mergeCell ref="B13:D13"/>
    <mergeCell ref="E13:G13"/>
    <mergeCell ref="H13:M13"/>
    <mergeCell ref="A23:M23"/>
    <mergeCell ref="A24:A25"/>
    <mergeCell ref="B24:D24"/>
    <mergeCell ref="E24:G24"/>
    <mergeCell ref="H24:M24"/>
    <mergeCell ref="A36:M36"/>
    <mergeCell ref="A37:A38"/>
    <mergeCell ref="B37:D37"/>
    <mergeCell ref="E37:G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39:J47 L39:L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8" sqref="E8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>SUM(B5:C5)</f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>SUM(B6:C6)</f>
        <v>153</v>
      </c>
      <c r="E6" s="30">
        <v>41725.699999999997</v>
      </c>
    </row>
    <row r="7" spans="1:5">
      <c r="A7" s="33" t="s">
        <v>29</v>
      </c>
      <c r="B7" s="31">
        <v>343.5</v>
      </c>
      <c r="C7" s="31">
        <v>79</v>
      </c>
      <c r="D7" s="34">
        <f>SUM(B7:C7)</f>
        <v>422.5</v>
      </c>
      <c r="E7" s="30">
        <v>128409.8</v>
      </c>
    </row>
    <row r="8" spans="1:5">
      <c r="A8" t="s">
        <v>28</v>
      </c>
      <c r="B8" s="31"/>
      <c r="C8" s="31"/>
      <c r="D8" s="31"/>
      <c r="E8" s="30"/>
    </row>
    <row r="9" spans="1:5">
      <c r="A9" t="s">
        <v>27</v>
      </c>
      <c r="B9" s="31"/>
      <c r="C9" s="31"/>
      <c r="D9" s="31"/>
      <c r="E9" s="30"/>
    </row>
    <row r="10" spans="1:5">
      <c r="A10" t="s">
        <v>26</v>
      </c>
      <c r="B10" s="31"/>
      <c r="C10" s="31"/>
      <c r="D10" s="31"/>
      <c r="E10" s="30"/>
    </row>
    <row r="11" spans="1:5">
      <c r="A11" t="s">
        <v>25</v>
      </c>
      <c r="B11" s="31"/>
      <c r="C11" s="31"/>
      <c r="D11" s="31"/>
      <c r="E11" s="30"/>
    </row>
    <row r="12" spans="1:5">
      <c r="A12" t="s">
        <v>24</v>
      </c>
      <c r="B12" s="31"/>
      <c r="C12" s="31"/>
      <c r="D12" s="31"/>
      <c r="E12" s="30"/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134.5</v>
      </c>
      <c r="C15" s="37">
        <f>AVERAGE(C4:C14)</f>
        <v>34.125</v>
      </c>
      <c r="D15" s="38">
        <f>SUM(B15:C15)</f>
        <v>168.625</v>
      </c>
      <c r="E15" s="39">
        <f>AVERAGE(E4:E14)</f>
        <v>50365.925000000003</v>
      </c>
    </row>
    <row r="16" spans="1:5">
      <c r="A16" s="40" t="s">
        <v>21</v>
      </c>
      <c r="B16" s="41">
        <f>SUM(B4:B15)</f>
        <v>672.5</v>
      </c>
      <c r="C16" s="41">
        <f>SUM(C4:C15)</f>
        <v>170.625</v>
      </c>
      <c r="D16" s="42">
        <f>SUM(B16:C16)</f>
        <v>843.125</v>
      </c>
      <c r="E16" s="43">
        <f>SUM(E4:E15)</f>
        <v>251829.625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2013-04-10T20:02:21Z</dcterms:created>
  <dcterms:modified xsi:type="dcterms:W3CDTF">2013-06-11T18:07:24Z</dcterms:modified>
</cp:coreProperties>
</file>