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9155" windowHeight="11820"/>
  </bookViews>
  <sheets>
    <sheet name="Plan1" sheetId="1" r:id="rId1"/>
    <sheet name="Plan2" sheetId="2" r:id="rId2"/>
    <sheet name="Plan3" sheetId="3" r:id="rId3"/>
  </sheets>
  <calcPr calcId="125725"/>
</workbook>
</file>

<file path=xl/calcChain.xml><?xml version="1.0" encoding="utf-8"?>
<calcChain xmlns="http://schemas.openxmlformats.org/spreadsheetml/2006/main">
  <c r="H25" i="1"/>
  <c r="I25"/>
  <c r="J25"/>
  <c r="K25"/>
  <c r="L25"/>
  <c r="M25"/>
  <c r="N25"/>
  <c r="O25"/>
  <c r="G25"/>
  <c r="O19"/>
  <c r="N19"/>
  <c r="M19"/>
  <c r="L19"/>
  <c r="K19"/>
  <c r="J19"/>
  <c r="I19"/>
  <c r="H19"/>
  <c r="G19"/>
  <c r="H9"/>
  <c r="I9"/>
  <c r="J9"/>
  <c r="K9"/>
  <c r="L9"/>
  <c r="M9"/>
  <c r="N9"/>
  <c r="O9"/>
  <c r="G9"/>
</calcChain>
</file>

<file path=xl/sharedStrings.xml><?xml version="1.0" encoding="utf-8"?>
<sst xmlns="http://schemas.openxmlformats.org/spreadsheetml/2006/main" count="96" uniqueCount="54">
  <si>
    <t>DATA</t>
  </si>
  <si>
    <t>EVENTO</t>
  </si>
  <si>
    <t>FORMA DE
EXECUÇÃO</t>
  </si>
  <si>
    <t>CLIENTELA</t>
  </si>
  <si>
    <t>MINISTRANTE</t>
  </si>
  <si>
    <t>LOCAL</t>
  </si>
  <si>
    <t>C/H</t>
  </si>
  <si>
    <t>TABELA 20 -ATIVIDADES DE CAPACITAÇÃO E APERFEIÇOAMENTO - PÚBLICO INTERNO</t>
  </si>
  <si>
    <t>Mês: Jan - Fev / 2013</t>
  </si>
  <si>
    <t>C U S T O</t>
  </si>
  <si>
    <t>Qte.
PARTICIPANTES</t>
  </si>
  <si>
    <t>COFFEE BREAK</t>
  </si>
  <si>
    <t>PASSAGENS</t>
  </si>
  <si>
    <t>DIÁRIAS</t>
  </si>
  <si>
    <t>INSCRIÇÃO</t>
  </si>
  <si>
    <t xml:space="preserve"> HORA AULA</t>
  </si>
  <si>
    <t>UNITÁRIO</t>
  </si>
  <si>
    <t>TOTAL</t>
  </si>
  <si>
    <t xml:space="preserve">T O T A L </t>
  </si>
  <si>
    <t>FONTE: Instituto de Contas - ICON</t>
  </si>
  <si>
    <t>Diversos</t>
  </si>
  <si>
    <t>Diversa</t>
  </si>
  <si>
    <t>São Paulo</t>
  </si>
  <si>
    <t>17,18,24 e 25/02/2014</t>
  </si>
  <si>
    <t>Curso de Sindicância e Processos Administrativos</t>
  </si>
  <si>
    <t>indireta</t>
  </si>
  <si>
    <t xml:space="preserve">Florianópolis </t>
  </si>
  <si>
    <t>Maria de Lourdes S. Sordi (GAP) e Simoni da Rosa (DAP)</t>
  </si>
  <si>
    <t>24 e 25/02/2014</t>
  </si>
  <si>
    <t>Check-list das normas NBR 5410 e NBR 13570</t>
  </si>
  <si>
    <t>Prof. Hilton Moreno</t>
  </si>
  <si>
    <t>Aldo Hartke (GAP)</t>
  </si>
  <si>
    <t>Mês: Mar / 2013</t>
  </si>
  <si>
    <t>2º Conferência Intermunicipal de Proteção e Defesa Civil</t>
  </si>
  <si>
    <t>gestores públicos</t>
  </si>
  <si>
    <t>diversos</t>
  </si>
  <si>
    <t>Palhoça</t>
  </si>
  <si>
    <t>Iamara Grossi (Dea)</t>
  </si>
  <si>
    <t>24 e 25/03/2014</t>
  </si>
  <si>
    <t>Averbação do Tempo de Serviço</t>
  </si>
  <si>
    <t>servidores públicos</t>
  </si>
  <si>
    <t>Florianópolis</t>
  </si>
  <si>
    <t>Joceline Coelho (DRH), Giane V. Fiorini (DAP), Cristiane S. reginatto (DRH), Reinando G. Ferreira (DAP), Cristiano R. Mahlmann (DRH)</t>
  </si>
  <si>
    <t>Reunião da Rede de Comunicação dos Tcs</t>
  </si>
  <si>
    <t>servidores dos TCs</t>
  </si>
  <si>
    <t>Brasília</t>
  </si>
  <si>
    <t>Isabela Ribas C. Portela (ACOM) e Lúcia Helena F. Oliveira Prujá (ACOM)</t>
  </si>
  <si>
    <t>Mês: Abr / 2013</t>
  </si>
  <si>
    <t>7 a 8 e 14 a 16/04/2014</t>
  </si>
  <si>
    <t>Engenharia Econômica I e II</t>
  </si>
  <si>
    <t>Interna direta</t>
  </si>
  <si>
    <t>Servidores do TCE/SC</t>
  </si>
  <si>
    <t>Prof. Edson de Oliveira Pamplona e prof. José Arnaldo B. Montevechi</t>
  </si>
  <si>
    <t>Adriane Mara Linsmeyer ,  Alysson Mattje, Azor El Achkar, João Roberto Souza Filho, Marcos Roberto Gomes, Pedro Jorge R. Oliveira, Rodrigo D. Silva, Rogério Loch, Rodrigo Luz Gloria, todos da DLC, Edson J. Sehnem (DMU), Paulo Gustavo Capre (DMU) e Sérgio Luiz Martins (DCE)</t>
  </si>
</sst>
</file>

<file path=xl/styles.xml><?xml version="1.0" encoding="utf-8"?>
<styleSheet xmlns="http://schemas.openxmlformats.org/spreadsheetml/2006/main">
  <numFmts count="3">
    <numFmt numFmtId="43" formatCode="_-* #,##0.00_-;\-* #,##0.00_-;_-* &quot;-&quot;??_-;_-@_-"/>
    <numFmt numFmtId="164" formatCode="[$-F800]dddd\,\ mmmm\ dd\,\ yyyy"/>
    <numFmt numFmtId="165" formatCode="d/m;@"/>
  </numFmts>
  <fonts count="10">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Arial"/>
      <family val="2"/>
    </font>
    <font>
      <b/>
      <sz val="8"/>
      <name val="Arial"/>
      <family val="2"/>
    </font>
    <font>
      <b/>
      <sz val="8"/>
      <color theme="1"/>
      <name val="Arial"/>
      <family val="2"/>
    </font>
    <font>
      <sz val="9"/>
      <name val="Arial"/>
      <family val="2"/>
    </font>
    <font>
      <sz val="8"/>
      <color theme="1"/>
      <name val="Calibri"/>
      <family val="2"/>
      <scheme val="minor"/>
    </font>
    <font>
      <sz val="9"/>
      <color theme="1"/>
      <name val="Arial"/>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2">
    <xf numFmtId="0" fontId="0" fillId="0" borderId="0"/>
    <xf numFmtId="43" fontId="1" fillId="0" borderId="0" applyFont="0" applyFill="0" applyBorder="0" applyAlignment="0" applyProtection="0"/>
  </cellStyleXfs>
  <cellXfs count="65">
    <xf numFmtId="0" fontId="0" fillId="0" borderId="0" xfId="0"/>
    <xf numFmtId="0" fontId="0" fillId="3" borderId="0" xfId="0" applyFill="1" applyBorder="1"/>
    <xf numFmtId="0" fontId="5" fillId="5"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2" fillId="0" borderId="0" xfId="0" applyFont="1" applyAlignment="1">
      <alignment vertical="center"/>
    </xf>
    <xf numFmtId="43" fontId="2" fillId="6" borderId="1" xfId="1" applyFont="1" applyFill="1" applyBorder="1" applyAlignment="1">
      <alignment horizontal="center" vertical="center"/>
    </xf>
    <xf numFmtId="2" fontId="7" fillId="3" borderId="1" xfId="0" applyNumberFormat="1"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3" borderId="6" xfId="0" applyFont="1" applyFill="1" applyBorder="1" applyAlignment="1">
      <alignment horizontal="center" vertical="center"/>
    </xf>
    <xf numFmtId="4"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1" fontId="2" fillId="6" borderId="1" xfId="0" applyNumberFormat="1" applyFont="1" applyFill="1" applyBorder="1" applyAlignment="1">
      <alignment horizontal="center" vertical="center"/>
    </xf>
    <xf numFmtId="43" fontId="2" fillId="6" borderId="1" xfId="1" applyFont="1" applyFill="1" applyBorder="1" applyAlignment="1">
      <alignment vertical="center"/>
    </xf>
    <xf numFmtId="0" fontId="5" fillId="5" borderId="1" xfId="0" applyFont="1" applyFill="1" applyBorder="1" applyAlignment="1">
      <alignment horizontal="center" vertical="center" wrapText="1"/>
    </xf>
    <xf numFmtId="164" fontId="7" fillId="3" borderId="1" xfId="0" applyNumberFormat="1" applyFont="1" applyFill="1" applyBorder="1" applyAlignment="1">
      <alignment horizontal="center" vertical="center" wrapText="1"/>
    </xf>
    <xf numFmtId="164" fontId="7" fillId="3" borderId="1" xfId="0" applyNumberFormat="1" applyFont="1" applyFill="1" applyBorder="1" applyAlignment="1">
      <alignment horizontal="center" vertical="center"/>
    </xf>
    <xf numFmtId="1" fontId="7" fillId="3" borderId="1" xfId="0" applyNumberFormat="1" applyFont="1" applyFill="1" applyBorder="1" applyAlignment="1">
      <alignment horizontal="center" vertical="center"/>
    </xf>
    <xf numFmtId="0" fontId="9" fillId="3" borderId="6" xfId="0" applyFont="1" applyFill="1" applyBorder="1" applyAlignment="1">
      <alignment horizontal="left" vertical="center" wrapText="1"/>
    </xf>
    <xf numFmtId="2" fontId="9" fillId="3" borderId="6" xfId="0" applyNumberFormat="1" applyFont="1" applyFill="1" applyBorder="1" applyAlignment="1">
      <alignment horizontal="center" vertical="center" wrapText="1"/>
    </xf>
    <xf numFmtId="4" fontId="9" fillId="3" borderId="6" xfId="0" applyNumberFormat="1" applyFont="1" applyFill="1" applyBorder="1" applyAlignment="1">
      <alignment horizontal="center" vertical="center" wrapText="1"/>
    </xf>
    <xf numFmtId="0" fontId="7" fillId="3" borderId="1" xfId="0" applyNumberFormat="1" applyFont="1" applyFill="1" applyBorder="1" applyAlignment="1">
      <alignment horizontal="center" vertical="center" wrapText="1"/>
    </xf>
    <xf numFmtId="0" fontId="2" fillId="6" borderId="7" xfId="0" applyFont="1" applyFill="1" applyBorder="1" applyAlignment="1">
      <alignment horizontal="center" vertical="center"/>
    </xf>
    <xf numFmtId="0" fontId="2" fillId="6" borderId="1" xfId="0" applyFont="1" applyFill="1" applyBorder="1" applyAlignment="1">
      <alignment horizontal="center" vertical="center"/>
    </xf>
    <xf numFmtId="0" fontId="8" fillId="0" borderId="0" xfId="0" applyFont="1" applyAlignment="1">
      <alignment horizontal="left" vertical="center"/>
    </xf>
    <xf numFmtId="165" fontId="9" fillId="3" borderId="4" xfId="0" applyNumberFormat="1" applyFont="1" applyFill="1" applyBorder="1" applyAlignment="1">
      <alignment horizontal="left" vertical="top" wrapText="1"/>
    </xf>
    <xf numFmtId="165" fontId="9" fillId="3" borderId="2" xfId="0" applyNumberFormat="1" applyFont="1" applyFill="1" applyBorder="1" applyAlignment="1">
      <alignment horizontal="left" vertical="top" wrapText="1"/>
    </xf>
    <xf numFmtId="0" fontId="9" fillId="3" borderId="5" xfId="0" applyFont="1" applyFill="1" applyBorder="1" applyAlignment="1">
      <alignment horizontal="left" vertical="center" wrapText="1"/>
    </xf>
    <xf numFmtId="0" fontId="9" fillId="3" borderId="6"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3" borderId="7" xfId="0" applyFont="1" applyFill="1" applyBorder="1" applyAlignment="1">
      <alignment horizontal="left" vertical="center" wrapText="1"/>
    </xf>
    <xf numFmtId="14" fontId="7" fillId="3" borderId="4" xfId="0" applyNumberFormat="1" applyFont="1" applyFill="1" applyBorder="1" applyAlignment="1">
      <alignment horizontal="center" vertical="center" wrapText="1"/>
    </xf>
    <xf numFmtId="14" fontId="7" fillId="3" borderId="2" xfId="0" applyNumberFormat="1" applyFont="1" applyFill="1" applyBorder="1" applyAlignment="1">
      <alignment horizontal="center" vertical="center" wrapText="1"/>
    </xf>
    <xf numFmtId="0" fontId="7" fillId="3" borderId="5"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7" xfId="0" applyFont="1" applyFill="1" applyBorder="1" applyAlignment="1">
      <alignment horizontal="left" vertical="center" wrapText="1"/>
    </xf>
    <xf numFmtId="14" fontId="7" fillId="3" borderId="4" xfId="0" applyNumberFormat="1" applyFont="1" applyFill="1" applyBorder="1" applyAlignment="1">
      <alignment horizontal="left" vertical="top"/>
    </xf>
    <xf numFmtId="14" fontId="7" fillId="3" borderId="2" xfId="0" applyNumberFormat="1" applyFont="1" applyFill="1" applyBorder="1" applyAlignment="1">
      <alignment horizontal="left" vertical="top"/>
    </xf>
    <xf numFmtId="0" fontId="7" fillId="3" borderId="5" xfId="0" applyFont="1" applyFill="1" applyBorder="1" applyAlignment="1">
      <alignment horizontal="left" vertical="top" wrapText="1"/>
    </xf>
    <xf numFmtId="0" fontId="7" fillId="3" borderId="6" xfId="0" applyFont="1" applyFill="1" applyBorder="1" applyAlignment="1">
      <alignment horizontal="left" vertical="top" wrapText="1"/>
    </xf>
    <xf numFmtId="0" fontId="4" fillId="2" borderId="3"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5" fillId="5" borderId="8" xfId="0" applyFont="1" applyFill="1" applyBorder="1" applyAlignment="1">
      <alignment horizontal="center" vertical="center" wrapText="1"/>
    </xf>
    <xf numFmtId="0" fontId="3" fillId="4" borderId="0" xfId="0" applyFont="1" applyFill="1" applyBorder="1" applyAlignment="1">
      <alignment horizontal="center" vertical="center"/>
    </xf>
    <xf numFmtId="14" fontId="9" fillId="3" borderId="4" xfId="0" applyNumberFormat="1" applyFont="1" applyFill="1" applyBorder="1" applyAlignment="1">
      <alignment horizontal="justify" vertical="top" wrapText="1"/>
    </xf>
    <xf numFmtId="14" fontId="9" fillId="3" borderId="10" xfId="0" applyNumberFormat="1" applyFont="1" applyFill="1" applyBorder="1" applyAlignment="1">
      <alignment horizontal="justify" vertical="top" wrapText="1"/>
    </xf>
    <xf numFmtId="0" fontId="9" fillId="3" borderId="5" xfId="0" applyFont="1" applyFill="1" applyBorder="1" applyAlignment="1">
      <alignment horizontal="left" vertical="top" wrapText="1"/>
    </xf>
    <xf numFmtId="0" fontId="9" fillId="3" borderId="9" xfId="0" applyFont="1" applyFill="1" applyBorder="1" applyAlignment="1">
      <alignment horizontal="left" vertical="top" wrapText="1"/>
    </xf>
    <xf numFmtId="14" fontId="7" fillId="3" borderId="4" xfId="0" applyNumberFormat="1" applyFont="1" applyFill="1" applyBorder="1" applyAlignment="1">
      <alignment horizontal="left" vertical="top" wrapText="1"/>
    </xf>
    <xf numFmtId="14" fontId="7" fillId="3" borderId="2" xfId="0" applyNumberFormat="1" applyFont="1" applyFill="1" applyBorder="1" applyAlignment="1">
      <alignment horizontal="left" vertical="top" wrapText="1"/>
    </xf>
    <xf numFmtId="165" fontId="7" fillId="3" borderId="4" xfId="0" applyNumberFormat="1" applyFont="1" applyFill="1" applyBorder="1" applyAlignment="1">
      <alignment horizontal="left" vertical="center" wrapText="1"/>
    </xf>
    <xf numFmtId="0" fontId="7" fillId="3" borderId="5" xfId="0" applyFont="1" applyFill="1" applyBorder="1" applyAlignment="1">
      <alignment horizontal="center" vertical="center" wrapText="1"/>
    </xf>
    <xf numFmtId="0" fontId="0" fillId="3" borderId="0" xfId="0" applyFont="1" applyFill="1" applyBorder="1"/>
    <xf numFmtId="165" fontId="7" fillId="3" borderId="2" xfId="0" applyNumberFormat="1" applyFont="1" applyFill="1" applyBorder="1" applyAlignment="1">
      <alignment horizontal="left" vertical="center" wrapText="1"/>
    </xf>
    <xf numFmtId="0" fontId="0" fillId="0" borderId="6" xfId="0" applyFont="1" applyBorder="1"/>
    <xf numFmtId="0" fontId="7" fillId="3" borderId="0" xfId="0" applyFont="1" applyFill="1" applyBorder="1" applyAlignment="1">
      <alignment vertical="top"/>
    </xf>
    <xf numFmtId="0" fontId="7" fillId="3" borderId="8" xfId="0" applyFont="1" applyFill="1" applyBorder="1" applyAlignment="1">
      <alignment horizontal="justify" vertical="justify"/>
    </xf>
    <xf numFmtId="0" fontId="7" fillId="3" borderId="3" xfId="0" applyFont="1" applyFill="1" applyBorder="1" applyAlignment="1">
      <alignment horizontal="justify" vertical="justify"/>
    </xf>
  </cellXfs>
  <cellStyles count="2">
    <cellStyle name="Normal" xfId="0" builtinId="0"/>
    <cellStyle name="Separador de milhares"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26"/>
  <sheetViews>
    <sheetView tabSelected="1" topLeftCell="A9" zoomScale="80" zoomScaleNormal="80" workbookViewId="0">
      <selection activeCell="O30" sqref="O30"/>
    </sheetView>
  </sheetViews>
  <sheetFormatPr defaultRowHeight="15"/>
  <cols>
    <col min="1" max="1" width="13" customWidth="1"/>
    <col min="2" max="2" width="33" customWidth="1"/>
    <col min="3" max="3" width="12.5703125" customWidth="1"/>
    <col min="4" max="4" width="21" customWidth="1"/>
    <col min="5" max="5" width="22" customWidth="1"/>
    <col min="6" max="6" width="15.7109375" customWidth="1"/>
    <col min="7" max="7" width="17.85546875" customWidth="1"/>
    <col min="8" max="8" width="13.85546875" customWidth="1"/>
    <col min="9" max="10" width="12.7109375" customWidth="1"/>
    <col min="11" max="11" width="14" customWidth="1"/>
    <col min="12" max="13" width="12.7109375" customWidth="1"/>
    <col min="14" max="14" width="7.85546875" customWidth="1"/>
    <col min="15" max="15" width="18.140625" customWidth="1"/>
  </cols>
  <sheetData>
    <row r="1" spans="1:15" ht="30" customHeight="1">
      <c r="A1" s="50" t="s">
        <v>7</v>
      </c>
      <c r="B1" s="50"/>
      <c r="C1" s="50"/>
      <c r="D1" s="50"/>
      <c r="E1" s="50"/>
      <c r="F1" s="50"/>
      <c r="G1" s="50"/>
      <c r="H1" s="50"/>
      <c r="I1" s="50"/>
      <c r="J1" s="50"/>
      <c r="K1" s="50"/>
      <c r="L1" s="50"/>
      <c r="M1" s="50"/>
      <c r="N1" s="50"/>
      <c r="O1" s="50"/>
    </row>
    <row r="2" spans="1:15" s="1" customFormat="1" ht="21.75" customHeight="1">
      <c r="A2" s="44" t="s">
        <v>8</v>
      </c>
      <c r="B2" s="44"/>
      <c r="C2" s="44"/>
      <c r="D2" s="44"/>
      <c r="E2" s="44"/>
      <c r="F2" s="44"/>
      <c r="G2" s="44"/>
      <c r="H2" s="44"/>
      <c r="I2" s="44"/>
      <c r="J2" s="44"/>
      <c r="K2" s="44"/>
      <c r="L2" s="44"/>
      <c r="M2" s="44"/>
      <c r="N2" s="44"/>
      <c r="O2" s="44"/>
    </row>
    <row r="3" spans="1:15" s="1" customFormat="1" ht="21.75" customHeight="1">
      <c r="A3" s="45" t="s">
        <v>0</v>
      </c>
      <c r="B3" s="46" t="s">
        <v>1</v>
      </c>
      <c r="C3" s="47" t="s">
        <v>2</v>
      </c>
      <c r="D3" s="45" t="s">
        <v>3</v>
      </c>
      <c r="E3" s="45" t="s">
        <v>4</v>
      </c>
      <c r="F3" s="45" t="s">
        <v>5</v>
      </c>
      <c r="G3" s="48" t="s">
        <v>9</v>
      </c>
      <c r="H3" s="48"/>
      <c r="I3" s="48"/>
      <c r="J3" s="48"/>
      <c r="K3" s="48"/>
      <c r="L3" s="48"/>
      <c r="M3" s="48"/>
      <c r="N3" s="45" t="s">
        <v>6</v>
      </c>
      <c r="O3" s="49" t="s">
        <v>10</v>
      </c>
    </row>
    <row r="4" spans="1:15" s="1" customFormat="1" ht="23.25" customHeight="1">
      <c r="A4" s="45"/>
      <c r="B4" s="46"/>
      <c r="C4" s="47"/>
      <c r="D4" s="45"/>
      <c r="E4" s="45"/>
      <c r="F4" s="45"/>
      <c r="G4" s="2" t="s">
        <v>11</v>
      </c>
      <c r="H4" s="2" t="s">
        <v>12</v>
      </c>
      <c r="I4" s="2" t="s">
        <v>13</v>
      </c>
      <c r="J4" s="2" t="s">
        <v>14</v>
      </c>
      <c r="K4" s="2" t="s">
        <v>15</v>
      </c>
      <c r="L4" s="2" t="s">
        <v>16</v>
      </c>
      <c r="M4" s="2" t="s">
        <v>17</v>
      </c>
      <c r="N4" s="45"/>
      <c r="O4" s="49"/>
    </row>
    <row r="5" spans="1:15" s="1" customFormat="1" ht="23.25" customHeight="1">
      <c r="A5" s="55" t="s">
        <v>23</v>
      </c>
      <c r="B5" s="42" t="s">
        <v>24</v>
      </c>
      <c r="C5" s="11" t="s">
        <v>25</v>
      </c>
      <c r="D5" s="3" t="s">
        <v>21</v>
      </c>
      <c r="E5" s="3" t="s">
        <v>20</v>
      </c>
      <c r="F5" s="11" t="s">
        <v>26</v>
      </c>
      <c r="G5" s="6">
        <v>0</v>
      </c>
      <c r="H5" s="6">
        <v>0</v>
      </c>
      <c r="I5" s="6">
        <v>0</v>
      </c>
      <c r="J5" s="6">
        <v>0</v>
      </c>
      <c r="K5" s="6">
        <v>0</v>
      </c>
      <c r="L5" s="6">
        <v>0</v>
      </c>
      <c r="M5" s="6">
        <v>0</v>
      </c>
      <c r="N5" s="3">
        <v>24</v>
      </c>
      <c r="O5" s="11">
        <v>2</v>
      </c>
    </row>
    <row r="6" spans="1:15" s="1" customFormat="1" ht="21.75" customHeight="1">
      <c r="A6" s="56"/>
      <c r="B6" s="43"/>
      <c r="C6" s="37" t="s">
        <v>27</v>
      </c>
      <c r="D6" s="38"/>
      <c r="E6" s="38"/>
      <c r="F6" s="38"/>
      <c r="G6" s="38"/>
      <c r="H6" s="38"/>
      <c r="I6" s="38"/>
      <c r="J6" s="38"/>
      <c r="K6" s="38"/>
      <c r="L6" s="38"/>
      <c r="M6" s="38"/>
      <c r="N6" s="38"/>
      <c r="O6" s="39"/>
    </row>
    <row r="7" spans="1:15" ht="30" customHeight="1">
      <c r="A7" s="51" t="s">
        <v>28</v>
      </c>
      <c r="B7" s="53" t="s">
        <v>29</v>
      </c>
      <c r="C7" s="7" t="s">
        <v>25</v>
      </c>
      <c r="D7" s="8" t="s">
        <v>21</v>
      </c>
      <c r="E7" s="7" t="s">
        <v>30</v>
      </c>
      <c r="F7" s="7" t="s">
        <v>22</v>
      </c>
      <c r="G7" s="6">
        <v>0</v>
      </c>
      <c r="H7" s="10">
        <v>1760.02</v>
      </c>
      <c r="I7" s="10">
        <v>1251</v>
      </c>
      <c r="J7" s="6">
        <v>380</v>
      </c>
      <c r="K7" s="6">
        <v>0</v>
      </c>
      <c r="L7" s="10">
        <v>3391.02</v>
      </c>
      <c r="M7" s="10">
        <v>3391.02</v>
      </c>
      <c r="N7" s="9">
        <v>16</v>
      </c>
      <c r="O7" s="7">
        <v>1</v>
      </c>
    </row>
    <row r="8" spans="1:15">
      <c r="A8" s="52"/>
      <c r="B8" s="54"/>
      <c r="C8" s="30" t="s">
        <v>31</v>
      </c>
      <c r="D8" s="31"/>
      <c r="E8" s="31"/>
      <c r="F8" s="31"/>
      <c r="G8" s="31"/>
      <c r="H8" s="31"/>
      <c r="I8" s="31"/>
      <c r="J8" s="31"/>
      <c r="K8" s="31"/>
      <c r="L8" s="31"/>
      <c r="M8" s="31"/>
      <c r="N8" s="31"/>
      <c r="O8" s="32"/>
    </row>
    <row r="9" spans="1:15" s="4" customFormat="1">
      <c r="A9" s="23" t="s">
        <v>18</v>
      </c>
      <c r="B9" s="24"/>
      <c r="C9" s="24"/>
      <c r="D9" s="24"/>
      <c r="E9" s="24"/>
      <c r="F9" s="24"/>
      <c r="G9" s="14">
        <f>SUM(G7,G5)</f>
        <v>0</v>
      </c>
      <c r="H9" s="5">
        <f t="shared" ref="H9:O9" si="0">SUM(H7,H5)</f>
        <v>1760.02</v>
      </c>
      <c r="I9" s="5">
        <f t="shared" si="0"/>
        <v>1251</v>
      </c>
      <c r="J9" s="5">
        <f t="shared" si="0"/>
        <v>380</v>
      </c>
      <c r="K9" s="5">
        <f t="shared" si="0"/>
        <v>0</v>
      </c>
      <c r="L9" s="5">
        <f t="shared" si="0"/>
        <v>3391.02</v>
      </c>
      <c r="M9" s="5">
        <f t="shared" si="0"/>
        <v>3391.02</v>
      </c>
      <c r="N9" s="13">
        <f t="shared" si="0"/>
        <v>40</v>
      </c>
      <c r="O9" s="13">
        <f t="shared" si="0"/>
        <v>3</v>
      </c>
    </row>
    <row r="10" spans="1:15" s="1" customFormat="1" ht="21.75" customHeight="1">
      <c r="A10" s="44" t="s">
        <v>32</v>
      </c>
      <c r="B10" s="44"/>
      <c r="C10" s="44"/>
      <c r="D10" s="44"/>
      <c r="E10" s="44"/>
      <c r="F10" s="44"/>
      <c r="G10" s="44"/>
      <c r="H10" s="44"/>
      <c r="I10" s="44"/>
      <c r="J10" s="44"/>
      <c r="K10" s="44"/>
      <c r="L10" s="44"/>
      <c r="M10" s="44"/>
      <c r="N10" s="44"/>
      <c r="O10" s="44"/>
    </row>
    <row r="11" spans="1:15" s="1" customFormat="1" ht="21.75" customHeight="1">
      <c r="A11" s="45" t="s">
        <v>0</v>
      </c>
      <c r="B11" s="46" t="s">
        <v>1</v>
      </c>
      <c r="C11" s="47" t="s">
        <v>2</v>
      </c>
      <c r="D11" s="45" t="s">
        <v>3</v>
      </c>
      <c r="E11" s="45" t="s">
        <v>4</v>
      </c>
      <c r="F11" s="45" t="s">
        <v>5</v>
      </c>
      <c r="G11" s="48" t="s">
        <v>9</v>
      </c>
      <c r="H11" s="48"/>
      <c r="I11" s="48"/>
      <c r="J11" s="48"/>
      <c r="K11" s="48"/>
      <c r="L11" s="48"/>
      <c r="M11" s="48"/>
      <c r="N11" s="45" t="s">
        <v>6</v>
      </c>
      <c r="O11" s="49" t="s">
        <v>10</v>
      </c>
    </row>
    <row r="12" spans="1:15" s="1" customFormat="1" ht="23.25" customHeight="1">
      <c r="A12" s="45"/>
      <c r="B12" s="46"/>
      <c r="C12" s="47"/>
      <c r="D12" s="45"/>
      <c r="E12" s="45"/>
      <c r="F12" s="45"/>
      <c r="G12" s="12" t="s">
        <v>11</v>
      </c>
      <c r="H12" s="12" t="s">
        <v>12</v>
      </c>
      <c r="I12" s="12" t="s">
        <v>13</v>
      </c>
      <c r="J12" s="12" t="s">
        <v>14</v>
      </c>
      <c r="K12" s="12" t="s">
        <v>15</v>
      </c>
      <c r="L12" s="12" t="s">
        <v>16</v>
      </c>
      <c r="M12" s="12" t="s">
        <v>17</v>
      </c>
      <c r="N12" s="45"/>
      <c r="O12" s="49"/>
    </row>
    <row r="13" spans="1:15" s="1" customFormat="1" ht="23.25" customHeight="1">
      <c r="A13" s="33">
        <v>41704</v>
      </c>
      <c r="B13" s="35" t="s">
        <v>33</v>
      </c>
      <c r="C13" s="16" t="s">
        <v>25</v>
      </c>
      <c r="D13" s="17" t="s">
        <v>34</v>
      </c>
      <c r="E13" s="17" t="s">
        <v>35</v>
      </c>
      <c r="F13" s="16" t="s">
        <v>36</v>
      </c>
      <c r="G13" s="6">
        <v>0</v>
      </c>
      <c r="H13" s="6">
        <v>0</v>
      </c>
      <c r="I13" s="6">
        <v>0</v>
      </c>
      <c r="J13" s="6">
        <v>0</v>
      </c>
      <c r="K13" s="6">
        <v>0</v>
      </c>
      <c r="L13" s="6">
        <v>0</v>
      </c>
      <c r="M13" s="6">
        <v>0</v>
      </c>
      <c r="N13" s="18">
        <v>6</v>
      </c>
      <c r="O13" s="22">
        <v>1</v>
      </c>
    </row>
    <row r="14" spans="1:15" s="1" customFormat="1" ht="21.75" customHeight="1">
      <c r="A14" s="34"/>
      <c r="B14" s="36"/>
      <c r="C14" s="37" t="s">
        <v>37</v>
      </c>
      <c r="D14" s="38"/>
      <c r="E14" s="38"/>
      <c r="F14" s="38"/>
      <c r="G14" s="38"/>
      <c r="H14" s="38"/>
      <c r="I14" s="38"/>
      <c r="J14" s="38"/>
      <c r="K14" s="38"/>
      <c r="L14" s="38"/>
      <c r="M14" s="38"/>
      <c r="N14" s="38"/>
      <c r="O14" s="39"/>
    </row>
    <row r="15" spans="1:15" s="1" customFormat="1" ht="21.75" customHeight="1">
      <c r="A15" s="26" t="s">
        <v>38</v>
      </c>
      <c r="B15" s="28" t="s">
        <v>39</v>
      </c>
      <c r="C15" s="7" t="s">
        <v>25</v>
      </c>
      <c r="D15" s="8" t="s">
        <v>40</v>
      </c>
      <c r="E15" s="19" t="s">
        <v>35</v>
      </c>
      <c r="F15" s="19" t="s">
        <v>41</v>
      </c>
      <c r="G15" s="20">
        <v>0</v>
      </c>
      <c r="H15" s="20">
        <v>0</v>
      </c>
      <c r="I15" s="20">
        <v>0</v>
      </c>
      <c r="J15" s="21">
        <v>3160</v>
      </c>
      <c r="K15" s="20">
        <v>0</v>
      </c>
      <c r="L15" s="21">
        <v>632</v>
      </c>
      <c r="M15" s="21">
        <v>3160</v>
      </c>
      <c r="N15" s="9">
        <v>16</v>
      </c>
      <c r="O15" s="7">
        <v>5</v>
      </c>
    </row>
    <row r="16" spans="1:15" s="1" customFormat="1" ht="21.75" customHeight="1">
      <c r="A16" s="27"/>
      <c r="B16" s="29"/>
      <c r="C16" s="30" t="s">
        <v>42</v>
      </c>
      <c r="D16" s="31"/>
      <c r="E16" s="31"/>
      <c r="F16" s="31"/>
      <c r="G16" s="31"/>
      <c r="H16" s="31"/>
      <c r="I16" s="31"/>
      <c r="J16" s="31"/>
      <c r="K16" s="31"/>
      <c r="L16" s="31"/>
      <c r="M16" s="31"/>
      <c r="N16" s="31"/>
      <c r="O16" s="32"/>
    </row>
    <row r="17" spans="1:19" ht="30" customHeight="1">
      <c r="A17" s="40">
        <v>41725</v>
      </c>
      <c r="B17" s="35" t="s">
        <v>43</v>
      </c>
      <c r="C17" s="11" t="s">
        <v>25</v>
      </c>
      <c r="D17" s="3" t="s">
        <v>44</v>
      </c>
      <c r="E17" s="3" t="s">
        <v>35</v>
      </c>
      <c r="F17" s="3" t="s">
        <v>45</v>
      </c>
      <c r="G17" s="6">
        <v>0</v>
      </c>
      <c r="H17" s="10">
        <v>3186.64</v>
      </c>
      <c r="I17" s="10">
        <v>1389</v>
      </c>
      <c r="J17" s="6">
        <v>0</v>
      </c>
      <c r="K17" s="6">
        <v>0</v>
      </c>
      <c r="L17" s="10">
        <v>2287.8200000000002</v>
      </c>
      <c r="M17" s="10">
        <v>4575.6400000000003</v>
      </c>
      <c r="N17" s="3">
        <v>8</v>
      </c>
      <c r="O17" s="11">
        <v>2</v>
      </c>
    </row>
    <row r="18" spans="1:19">
      <c r="A18" s="41"/>
      <c r="B18" s="36"/>
      <c r="C18" s="37" t="s">
        <v>46</v>
      </c>
      <c r="D18" s="38"/>
      <c r="E18" s="38"/>
      <c r="F18" s="38"/>
      <c r="G18" s="38"/>
      <c r="H18" s="38"/>
      <c r="I18" s="38"/>
      <c r="J18" s="38"/>
      <c r="K18" s="38"/>
      <c r="L18" s="38"/>
      <c r="M18" s="38"/>
      <c r="N18" s="38"/>
      <c r="O18" s="39"/>
    </row>
    <row r="19" spans="1:19" s="4" customFormat="1">
      <c r="A19" s="23" t="s">
        <v>18</v>
      </c>
      <c r="B19" s="24"/>
      <c r="C19" s="24"/>
      <c r="D19" s="24"/>
      <c r="E19" s="24"/>
      <c r="F19" s="24"/>
      <c r="G19" s="14">
        <f>SUM(G17,G13)</f>
        <v>0</v>
      </c>
      <c r="H19" s="5">
        <f t="shared" ref="H19:O19" si="1">SUM(H17,H15,H13)</f>
        <v>3186.64</v>
      </c>
      <c r="I19" s="5">
        <f t="shared" si="1"/>
        <v>1389</v>
      </c>
      <c r="J19" s="5">
        <f t="shared" si="1"/>
        <v>3160</v>
      </c>
      <c r="K19" s="5">
        <f t="shared" si="1"/>
        <v>0</v>
      </c>
      <c r="L19" s="5">
        <f t="shared" si="1"/>
        <v>2919.82</v>
      </c>
      <c r="M19" s="5">
        <f t="shared" si="1"/>
        <v>7735.64</v>
      </c>
      <c r="N19" s="13">
        <f t="shared" si="1"/>
        <v>30</v>
      </c>
      <c r="O19" s="13">
        <f t="shared" si="1"/>
        <v>8</v>
      </c>
    </row>
    <row r="20" spans="1:19" s="1" customFormat="1" ht="21.75" customHeight="1">
      <c r="A20" s="44" t="s">
        <v>47</v>
      </c>
      <c r="B20" s="44"/>
      <c r="C20" s="44"/>
      <c r="D20" s="44"/>
      <c r="E20" s="44"/>
      <c r="F20" s="44"/>
      <c r="G20" s="44"/>
      <c r="H20" s="44"/>
      <c r="I20" s="44"/>
      <c r="J20" s="44"/>
      <c r="K20" s="44"/>
      <c r="L20" s="44"/>
      <c r="M20" s="44"/>
      <c r="N20" s="44"/>
      <c r="O20" s="44"/>
    </row>
    <row r="21" spans="1:19" s="1" customFormat="1" ht="21.75" customHeight="1">
      <c r="A21" s="45" t="s">
        <v>0</v>
      </c>
      <c r="B21" s="46" t="s">
        <v>1</v>
      </c>
      <c r="C21" s="47" t="s">
        <v>2</v>
      </c>
      <c r="D21" s="45" t="s">
        <v>3</v>
      </c>
      <c r="E21" s="45" t="s">
        <v>4</v>
      </c>
      <c r="F21" s="45" t="s">
        <v>5</v>
      </c>
      <c r="G21" s="48" t="s">
        <v>9</v>
      </c>
      <c r="H21" s="48"/>
      <c r="I21" s="48"/>
      <c r="J21" s="48"/>
      <c r="K21" s="48"/>
      <c r="L21" s="48"/>
      <c r="M21" s="48"/>
      <c r="N21" s="45" t="s">
        <v>6</v>
      </c>
      <c r="O21" s="49" t="s">
        <v>10</v>
      </c>
    </row>
    <row r="22" spans="1:19" s="1" customFormat="1" ht="23.25" customHeight="1">
      <c r="A22" s="45"/>
      <c r="B22" s="46"/>
      <c r="C22" s="47"/>
      <c r="D22" s="45"/>
      <c r="E22" s="45"/>
      <c r="F22" s="45"/>
      <c r="G22" s="15" t="s">
        <v>11</v>
      </c>
      <c r="H22" s="15" t="s">
        <v>12</v>
      </c>
      <c r="I22" s="15" t="s">
        <v>13</v>
      </c>
      <c r="J22" s="15" t="s">
        <v>14</v>
      </c>
      <c r="K22" s="15" t="s">
        <v>15</v>
      </c>
      <c r="L22" s="15" t="s">
        <v>16</v>
      </c>
      <c r="M22" s="15" t="s">
        <v>17</v>
      </c>
      <c r="N22" s="45"/>
      <c r="O22" s="49"/>
    </row>
    <row r="23" spans="1:19" s="59" customFormat="1" ht="41.25" customHeight="1">
      <c r="A23" s="57" t="s">
        <v>48</v>
      </c>
      <c r="B23" s="58" t="s">
        <v>49</v>
      </c>
      <c r="C23" s="11" t="s">
        <v>50</v>
      </c>
      <c r="D23" s="3" t="s">
        <v>51</v>
      </c>
      <c r="E23" s="11" t="s">
        <v>52</v>
      </c>
      <c r="F23" s="3" t="s">
        <v>41</v>
      </c>
      <c r="G23" s="6">
        <v>0</v>
      </c>
      <c r="H23" s="6">
        <v>0</v>
      </c>
      <c r="I23" s="6">
        <v>0</v>
      </c>
      <c r="J23" s="6">
        <v>0</v>
      </c>
      <c r="K23" s="6">
        <v>0</v>
      </c>
      <c r="L23" s="10">
        <v>4225</v>
      </c>
      <c r="M23" s="10">
        <v>50700</v>
      </c>
      <c r="N23" s="3">
        <v>40</v>
      </c>
      <c r="O23" s="11">
        <v>12</v>
      </c>
    </row>
    <row r="24" spans="1:19" s="59" customFormat="1" ht="32.25" customHeight="1">
      <c r="A24" s="60"/>
      <c r="B24" s="61"/>
      <c r="C24" s="63" t="s">
        <v>53</v>
      </c>
      <c r="D24" s="64"/>
      <c r="E24" s="64"/>
      <c r="F24" s="64"/>
      <c r="G24" s="64"/>
      <c r="H24" s="64"/>
      <c r="I24" s="64"/>
      <c r="J24" s="64"/>
      <c r="K24" s="64"/>
      <c r="L24" s="64"/>
      <c r="M24" s="64"/>
      <c r="N24" s="64"/>
      <c r="O24" s="64"/>
      <c r="P24" s="62"/>
      <c r="Q24" s="62"/>
      <c r="R24" s="62"/>
      <c r="S24" s="62"/>
    </row>
    <row r="25" spans="1:19" s="4" customFormat="1">
      <c r="A25" s="23" t="s">
        <v>18</v>
      </c>
      <c r="B25" s="24"/>
      <c r="C25" s="24"/>
      <c r="D25" s="24"/>
      <c r="E25" s="24"/>
      <c r="F25" s="24"/>
      <c r="G25" s="14">
        <f>SUM(G23)</f>
        <v>0</v>
      </c>
      <c r="H25" s="14">
        <f t="shared" ref="H25:O25" si="2">SUM(H23)</f>
        <v>0</v>
      </c>
      <c r="I25" s="14">
        <f t="shared" si="2"/>
        <v>0</v>
      </c>
      <c r="J25" s="14">
        <f t="shared" si="2"/>
        <v>0</v>
      </c>
      <c r="K25" s="14">
        <f t="shared" si="2"/>
        <v>0</v>
      </c>
      <c r="L25" s="14">
        <f t="shared" si="2"/>
        <v>4225</v>
      </c>
      <c r="M25" s="14">
        <f t="shared" si="2"/>
        <v>50700</v>
      </c>
      <c r="N25" s="13">
        <f t="shared" si="2"/>
        <v>40</v>
      </c>
      <c r="O25" s="13">
        <f t="shared" si="2"/>
        <v>12</v>
      </c>
    </row>
    <row r="26" spans="1:19">
      <c r="A26" s="25" t="s">
        <v>19</v>
      </c>
      <c r="B26" s="25"/>
      <c r="C26" s="25"/>
      <c r="D26" s="25"/>
      <c r="E26" s="25"/>
      <c r="F26" s="25"/>
      <c r="G26" s="25"/>
      <c r="H26" s="25"/>
      <c r="I26" s="25"/>
      <c r="J26" s="25"/>
      <c r="K26" s="25"/>
      <c r="L26" s="25"/>
      <c r="M26" s="25"/>
      <c r="N26" s="25"/>
      <c r="O26" s="25"/>
    </row>
  </sheetData>
  <sheetProtection password="C76B" sheet="1" objects="1" scenarios="1"/>
  <mergeCells count="53">
    <mergeCell ref="A25:F25"/>
    <mergeCell ref="A23:A24"/>
    <mergeCell ref="B23:B24"/>
    <mergeCell ref="C24:O24"/>
    <mergeCell ref="A5:A6"/>
    <mergeCell ref="A20:O20"/>
    <mergeCell ref="A21:A22"/>
    <mergeCell ref="B21:B22"/>
    <mergeCell ref="C21:C22"/>
    <mergeCell ref="D21:D22"/>
    <mergeCell ref="E21:E22"/>
    <mergeCell ref="F21:F22"/>
    <mergeCell ref="G21:M21"/>
    <mergeCell ref="N21:N22"/>
    <mergeCell ref="O21:O22"/>
    <mergeCell ref="A2:O2"/>
    <mergeCell ref="A1:O1"/>
    <mergeCell ref="G3:M3"/>
    <mergeCell ref="A3:A4"/>
    <mergeCell ref="B3:B4"/>
    <mergeCell ref="C3:C4"/>
    <mergeCell ref="D3:D4"/>
    <mergeCell ref="E3:E4"/>
    <mergeCell ref="F3:F4"/>
    <mergeCell ref="N3:N4"/>
    <mergeCell ref="O3:O4"/>
    <mergeCell ref="B5:B6"/>
    <mergeCell ref="C6:O6"/>
    <mergeCell ref="A10:O10"/>
    <mergeCell ref="A11:A12"/>
    <mergeCell ref="B11:B12"/>
    <mergeCell ref="C11:C12"/>
    <mergeCell ref="D11:D12"/>
    <mergeCell ref="E11:E12"/>
    <mergeCell ref="F11:F12"/>
    <mergeCell ref="G11:M11"/>
    <mergeCell ref="N11:N12"/>
    <mergeCell ref="O11:O12"/>
    <mergeCell ref="A9:F9"/>
    <mergeCell ref="A7:A8"/>
    <mergeCell ref="B7:B8"/>
    <mergeCell ref="C8:O8"/>
    <mergeCell ref="A13:A14"/>
    <mergeCell ref="B13:B14"/>
    <mergeCell ref="C14:O14"/>
    <mergeCell ref="A17:A18"/>
    <mergeCell ref="B17:B18"/>
    <mergeCell ref="C18:O18"/>
    <mergeCell ref="A19:F19"/>
    <mergeCell ref="A26:O26"/>
    <mergeCell ref="A15:A16"/>
    <mergeCell ref="B15:B16"/>
    <mergeCell ref="C16:O16"/>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Plan1</vt:lpstr>
      <vt:lpstr>Plan2</vt:lpstr>
      <vt:lpstr>Plan3</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dcterms:created xsi:type="dcterms:W3CDTF">2013-04-10T16:26:45Z</dcterms:created>
  <dcterms:modified xsi:type="dcterms:W3CDTF">2014-05-14T20:12:37Z</dcterms:modified>
</cp:coreProperties>
</file>