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70" i="1"/>
  <c r="I70"/>
  <c r="J70"/>
  <c r="K70"/>
  <c r="M70"/>
  <c r="N70"/>
  <c r="O70"/>
  <c r="H70"/>
  <c r="G70"/>
  <c r="I55"/>
  <c r="O55"/>
  <c r="N55"/>
  <c r="M55"/>
  <c r="L55" s="1"/>
  <c r="J55"/>
  <c r="H55"/>
  <c r="G55"/>
  <c r="H44"/>
  <c r="I44"/>
  <c r="J44"/>
  <c r="M44"/>
  <c r="N44"/>
  <c r="O44"/>
  <c r="G44"/>
  <c r="H25"/>
  <c r="I25"/>
  <c r="J25"/>
  <c r="K25"/>
  <c r="L25"/>
  <c r="M25"/>
  <c r="N25"/>
  <c r="O25"/>
  <c r="G25"/>
  <c r="O19"/>
  <c r="N19"/>
  <c r="M19"/>
  <c r="L19"/>
  <c r="K19"/>
  <c r="J19"/>
  <c r="I19"/>
  <c r="H19"/>
  <c r="G19"/>
  <c r="H9"/>
  <c r="I9"/>
  <c r="J9"/>
  <c r="K9"/>
  <c r="L9"/>
  <c r="M9"/>
  <c r="N9"/>
  <c r="O9"/>
  <c r="G9"/>
</calcChain>
</file>

<file path=xl/sharedStrings.xml><?xml version="1.0" encoding="utf-8"?>
<sst xmlns="http://schemas.openxmlformats.org/spreadsheetml/2006/main" count="266" uniqueCount="116">
  <si>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</si>
  <si>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</si>
  <si>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</si>
  <si>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</si>
  <si>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</si>
  <si>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</si>
  <si>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</si>
  <si>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</si>
  <si>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</si>
  <si>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</si>
  <si>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</si>
  <si>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</si>
  <si>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</si>
  <si>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</si>
  <si>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</si>
  <si>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</si>
  <si>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</si>
  <si>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</si>
  <si>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</si>
  <si>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</si>
  <si>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</si>
  <si>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</si>
  <si>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</si>
  <si>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</si>
  <si>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</si>
  <si>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</si>
  <si>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</si>
  <si>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</si>
  <si>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</si>
  <si>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</si>
  <si>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</si>
  <si>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</si>
  <si>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</si>
  <si>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</si>
  <si>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</si>
  <si>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</si>
  <si>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</si>
  <si>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</si>
  <si>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</si>
  <si>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</si>
  <si>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</si>
  <si>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</si>
  <si>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</si>
  <si>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</si>
  <si>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</si>
  <si>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</si>
  <si>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</si>
  <si>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</si>
  <si>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</si>
  <si>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</si>
  <si>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</si>
  <si>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</si>
  <si>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</si>
  <si>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</si>
  <si>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</si>
  <si>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</si>
  <si>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</si>
  <si>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</si>
  <si>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</si>
  <si>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</si>
  <si>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</si>
  <si>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</si>
  <si>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</si>
  <si>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</si>
  <si>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</si>
  <si>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</si>
  <si>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</si>
  <si>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</si>
  <si>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</si>
  <si>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</si>
  <si>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</si>
  <si>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</si>
  <si>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</si>
  <si>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</si>
  <si>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</si>
  <si>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</si>
  <si>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</si>
  <si>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</si>
  <si>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</si>
  <si>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</si>
  <si>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</si>
  <si>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</si>
  <si>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</si>
  <si>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</si>
  <si>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</si>
  <si>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</si>
  <si>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</si>
  <si>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</si>
  <si>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</si>
  <si>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</si>
  <si>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</si>
  <si>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</si>
  <si>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</si>
  <si>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</si>
  <si>
    <t>Mês: Junho / 2014</t>
  </si>
  <si>
    <t>Mês: Maio / 2014</t>
  </si>
  <si>
    <t>Mês: Abr / 2014</t>
  </si>
  <si>
    <t>Mês: Mar / 2014</t>
  </si>
  <si>
    <t>Mês: Jan - Fev / 2014</t>
  </si>
  <si>
    <t>Mês: Julho / 2014</t>
  </si>
  <si>
    <t>A Ciência da Mudança</t>
  </si>
  <si>
    <t>Dulce Magalhães</t>
  </si>
  <si>
    <t>Kátia A. Goulart Heinzen (DGP), Rosana S. Koerich (DGP), Andrea régis (DGP), Cristiane de S. Reginatto (DGP), Cristiano R. Mallmann (DGP), Joceline Coelho (DGP) e Martha G. Marques (DGP)</t>
  </si>
  <si>
    <t>28 a 30/07/2014</t>
  </si>
  <si>
    <t>eSocial - Sistema de Escrituração Fiscal Digital das Obrigações Fiscais Previdenciárias e Trabalhistas</t>
  </si>
  <si>
    <t>Roberto P. Carpes (DGP) e Márcio G. Guimarães  (DGP)</t>
  </si>
  <si>
    <t>CPA-20</t>
  </si>
  <si>
    <t>Maximiliano Mazera (DMU), Daison F. Zilli Santos (DMU) e Maicon S. Trierveiler (DMU)</t>
  </si>
  <si>
    <t>30 e 31/07/2014</t>
  </si>
  <si>
    <t>Painel de Referência - Planejamento estratégico TCU 2011/2015</t>
  </si>
  <si>
    <t>Servidores de TCs</t>
  </si>
  <si>
    <t>Raul F. Fernandes Teixeira (DPE)</t>
  </si>
  <si>
    <t>Aposentadorias, Pensões, Abono de Permanência e Respectivos Cálculos de Benefícios na Administração Pública</t>
  </si>
  <si>
    <t>Profissionais de auditoria</t>
  </si>
  <si>
    <t>Vânia P. Dias</t>
  </si>
  <si>
    <t>Bianca Neves de Albuquerque, Ana Cláudia Gomes, Gyane Carpes Bertelli, Luciano O. de Almeida, Marcelo Tonon Medeiros, Graziela M. Cordeiro Zommer (todos da DAP) e Andrea Régis, Cristiane de S. Reginatto e Cristiano R. Mahlmann (todos da DGP)</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</si>
</sst>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8" fillId="0" borderId="0" xfId="0" applyFont="1" applyAlignment="1">
      <alignment horizontal="left" vertical="center"/>
    </xf>
    <xf numFmtId="165" fontId="7" fillId="3" borderId="4" xfId="0" applyNumberFormat="1" applyFont="1" applyFill="1" applyBorder="1" applyAlignment="1">
      <alignment horizontal="left" vertical="top" wrapText="1"/>
    </xf>
    <xf numFmtId="165" fontId="7" fillId="3" borderId="2" xfId="0" applyNumberFormat="1" applyFont="1" applyFill="1" applyBorder="1" applyAlignment="1">
      <alignment horizontal="left" vertical="top" wrapText="1"/>
    </xf>
    <xf numFmtId="165" fontId="7" fillId="3" borderId="5"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4" fillId="2" borderId="3" xfId="0" applyFont="1" applyFill="1" applyBorder="1" applyAlignment="1">
      <alignment horizontal="center" vertical="center"/>
    </xf>
    <xf numFmtId="0" fontId="3" fillId="4" borderId="0" xfId="0" applyFont="1" applyFill="1" applyBorder="1" applyAlignment="1">
      <alignment horizontal="center" vertical="center"/>
    </xf>
    <xf numFmtId="0" fontId="7" fillId="3" borderId="7" xfId="0" applyFont="1" applyFill="1" applyBorder="1" applyAlignment="1">
      <alignment horizontal="left" vertical="center" wrapText="1"/>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0" fontId="9" fillId="3" borderId="9" xfId="0" applyFont="1" applyFill="1" applyBorder="1" applyAlignment="1">
      <alignment horizontal="left" vertical="top"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2" fontId="9" fillId="3" borderId="5" xfId="0" applyNumberFormat="1" applyFont="1" applyFill="1" applyBorder="1" applyAlignment="1">
      <alignment horizontal="left" vertical="top" wrapText="1"/>
    </xf>
    <xf numFmtId="14" fontId="0" fillId="0" borderId="2" xfId="0" applyNumberFormat="1" applyFont="1" applyBorder="1" applyAlignment="1"/>
    <xf numFmtId="2" fontId="9" fillId="3" borderId="9" xfId="0" applyNumberFormat="1"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0" fontId="9" fillId="3" borderId="1" xfId="0" applyFont="1" applyFill="1" applyBorder="1" applyAlignment="1">
      <alignment horizontal="center" vertical="center" wrapText="1"/>
    </xf>
    <xf numFmtId="14" fontId="9" fillId="3" borderId="6" xfId="0" applyNumberFormat="1" applyFont="1" applyFill="1" applyBorder="1" applyAlignment="1">
      <alignment horizontal="center" vertical="top" wrapText="1"/>
    </xf>
    <xf numFmtId="49" fontId="9" fillId="3" borderId="4" xfId="0" applyNumberFormat="1" applyFont="1" applyFill="1" applyBorder="1" applyAlignment="1">
      <alignment horizontal="justify" vertical="top"/>
    </xf>
    <xf numFmtId="0" fontId="9" fillId="0" borderId="6" xfId="0" applyFont="1" applyBorder="1" applyAlignment="1">
      <alignment horizontal="left" vertical="top" wrapText="1"/>
    </xf>
    <xf numFmtId="49" fontId="9" fillId="3" borderId="2" xfId="0" applyNumberFormat="1" applyFont="1" applyFill="1" applyBorder="1" applyAlignment="1">
      <alignment horizontal="justify" vertical="top"/>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0" fontId="0" fillId="0" borderId="2" xfId="0" applyFont="1" applyBorder="1" applyAlignment="1">
      <alignment wrapText="1"/>
    </xf>
    <xf numFmtId="43" fontId="2" fillId="6" borderId="1" xfId="1" applyFont="1" applyFill="1" applyBorder="1" applyAlignment="1">
      <alignment horizontal="center"/>
    </xf>
    <xf numFmtId="49" fontId="2" fillId="6" borderId="1" xfId="1" applyNumberFormat="1" applyFont="1" applyFill="1" applyBorder="1" applyAlignment="1">
      <alignment horizontal="left" indent="2"/>
    </xf>
    <xf numFmtId="49" fontId="2" fillId="6" borderId="1" xfId="1" applyNumberFormat="1" applyFont="1" applyFill="1" applyBorder="1" applyAlignment="1">
      <alignment horizont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71"/>
  <sheetViews>
    <sheetView tabSelected="1" topLeftCell="A44" zoomScale="80" zoomScaleNormal="80" workbookViewId="0">
      <selection activeCell="B72" sqref="B72"/>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61" t="s">
        <v>7</v>
      </c>
      <c r="B1" s="61"/>
      <c r="C1" s="61"/>
      <c r="D1" s="61"/>
      <c r="E1" s="61"/>
      <c r="F1" s="61"/>
      <c r="G1" s="61"/>
      <c r="H1" s="61"/>
      <c r="I1" s="61"/>
      <c r="J1" s="61"/>
      <c r="K1" s="61"/>
      <c r="L1" s="61"/>
      <c r="M1" s="61"/>
      <c r="N1" s="61"/>
      <c r="O1" s="61"/>
    </row>
    <row r="2" spans="1:15" s="1" customFormat="1" ht="21.75" customHeight="1">
      <c r="A2" s="60" t="s">
        <v>98</v>
      </c>
      <c r="B2" s="60"/>
      <c r="C2" s="60"/>
      <c r="D2" s="60"/>
      <c r="E2" s="60"/>
      <c r="F2" s="60"/>
      <c r="G2" s="60"/>
      <c r="H2" s="60"/>
      <c r="I2" s="60"/>
      <c r="J2" s="60"/>
      <c r="K2" s="60"/>
      <c r="L2" s="60"/>
      <c r="M2" s="60"/>
      <c r="N2" s="60"/>
      <c r="O2" s="60"/>
    </row>
    <row r="3" spans="1:15" s="1" customFormat="1" ht="21.75" customHeight="1">
      <c r="A3" s="51" t="s">
        <v>0</v>
      </c>
      <c r="B3" s="56" t="s">
        <v>1</v>
      </c>
      <c r="C3" s="57" t="s">
        <v>2</v>
      </c>
      <c r="D3" s="51" t="s">
        <v>3</v>
      </c>
      <c r="E3" s="51" t="s">
        <v>4</v>
      </c>
      <c r="F3" s="51" t="s">
        <v>5</v>
      </c>
      <c r="G3" s="52" t="s">
        <v>8</v>
      </c>
      <c r="H3" s="52"/>
      <c r="I3" s="52"/>
      <c r="J3" s="52"/>
      <c r="K3" s="52"/>
      <c r="L3" s="52"/>
      <c r="M3" s="52"/>
      <c r="N3" s="51" t="s">
        <v>6</v>
      </c>
      <c r="O3" s="53" t="s">
        <v>9</v>
      </c>
    </row>
    <row r="4" spans="1:15" s="1" customFormat="1" ht="23.25" customHeight="1">
      <c r="A4" s="51"/>
      <c r="B4" s="56"/>
      <c r="C4" s="57"/>
      <c r="D4" s="51"/>
      <c r="E4" s="51"/>
      <c r="F4" s="51"/>
      <c r="G4" s="2" t="s">
        <v>10</v>
      </c>
      <c r="H4" s="2" t="s">
        <v>11</v>
      </c>
      <c r="I4" s="2" t="s">
        <v>12</v>
      </c>
      <c r="J4" s="2" t="s">
        <v>13</v>
      </c>
      <c r="K4" s="2" t="s">
        <v>14</v>
      </c>
      <c r="L4" s="2" t="s">
        <v>15</v>
      </c>
      <c r="M4" s="2" t="s">
        <v>16</v>
      </c>
      <c r="N4" s="51"/>
      <c r="O4" s="53"/>
    </row>
    <row r="5" spans="1:15" s="1" customFormat="1" ht="23.25" customHeight="1">
      <c r="A5" s="67" t="s">
        <v>22</v>
      </c>
      <c r="B5" s="58" t="s">
        <v>23</v>
      </c>
      <c r="C5" s="11" t="s">
        <v>24</v>
      </c>
      <c r="D5" s="3" t="s">
        <v>20</v>
      </c>
      <c r="E5" s="3" t="s">
        <v>19</v>
      </c>
      <c r="F5" s="11" t="s">
        <v>25</v>
      </c>
      <c r="G5" s="6">
        <v>0</v>
      </c>
      <c r="H5" s="6">
        <v>0</v>
      </c>
      <c r="I5" s="6">
        <v>0</v>
      </c>
      <c r="J5" s="6">
        <v>0</v>
      </c>
      <c r="K5" s="6">
        <v>0</v>
      </c>
      <c r="L5" s="6">
        <v>0</v>
      </c>
      <c r="M5" s="6">
        <v>0</v>
      </c>
      <c r="N5" s="3">
        <v>24</v>
      </c>
      <c r="O5" s="11">
        <v>2</v>
      </c>
    </row>
    <row r="6" spans="1:15" s="1" customFormat="1" ht="21.75" customHeight="1">
      <c r="A6" s="68"/>
      <c r="B6" s="59"/>
      <c r="C6" s="54" t="s">
        <v>26</v>
      </c>
      <c r="D6" s="55"/>
      <c r="E6" s="55"/>
      <c r="F6" s="55"/>
      <c r="G6" s="55"/>
      <c r="H6" s="55"/>
      <c r="I6" s="55"/>
      <c r="J6" s="55"/>
      <c r="K6" s="55"/>
      <c r="L6" s="55"/>
      <c r="M6" s="55"/>
      <c r="N6" s="55"/>
      <c r="O6" s="62"/>
    </row>
    <row r="7" spans="1:15" ht="30" customHeight="1">
      <c r="A7" s="63" t="s">
        <v>27</v>
      </c>
      <c r="B7" s="49" t="s">
        <v>28</v>
      </c>
      <c r="C7" s="7" t="s">
        <v>24</v>
      </c>
      <c r="D7" s="8" t="s">
        <v>20</v>
      </c>
      <c r="E7" s="7" t="s">
        <v>29</v>
      </c>
      <c r="F7" s="7" t="s">
        <v>21</v>
      </c>
      <c r="G7" s="6">
        <v>0</v>
      </c>
      <c r="H7" s="10">
        <v>1760.02</v>
      </c>
      <c r="I7" s="10">
        <v>1251</v>
      </c>
      <c r="J7" s="6">
        <v>380</v>
      </c>
      <c r="K7" s="6">
        <v>0</v>
      </c>
      <c r="L7" s="10">
        <v>3391.02</v>
      </c>
      <c r="M7" s="10">
        <v>3391.02</v>
      </c>
      <c r="N7" s="9">
        <v>16</v>
      </c>
      <c r="O7" s="7">
        <v>1</v>
      </c>
    </row>
    <row r="8" spans="1:15">
      <c r="A8" s="64"/>
      <c r="B8" s="65"/>
      <c r="C8" s="45" t="s">
        <v>30</v>
      </c>
      <c r="D8" s="46"/>
      <c r="E8" s="46"/>
      <c r="F8" s="46"/>
      <c r="G8" s="46"/>
      <c r="H8" s="46"/>
      <c r="I8" s="46"/>
      <c r="J8" s="46"/>
      <c r="K8" s="46"/>
      <c r="L8" s="46"/>
      <c r="M8" s="46"/>
      <c r="N8" s="46"/>
      <c r="O8" s="66"/>
    </row>
    <row r="9" spans="1:15" s="4" customFormat="1">
      <c r="A9" s="38" t="s">
        <v>17</v>
      </c>
      <c r="B9" s="39"/>
      <c r="C9" s="39"/>
      <c r="D9" s="39"/>
      <c r="E9" s="39"/>
      <c r="F9" s="39"/>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60" t="s">
        <v>97</v>
      </c>
      <c r="B10" s="60"/>
      <c r="C10" s="60"/>
      <c r="D10" s="60"/>
      <c r="E10" s="60"/>
      <c r="F10" s="60"/>
      <c r="G10" s="60"/>
      <c r="H10" s="60"/>
      <c r="I10" s="60"/>
      <c r="J10" s="60"/>
      <c r="K10" s="60"/>
      <c r="L10" s="60"/>
      <c r="M10" s="60"/>
      <c r="N10" s="60"/>
      <c r="O10" s="60"/>
    </row>
    <row r="11" spans="1:15" s="1" customFormat="1" ht="21.75" customHeight="1">
      <c r="A11" s="51" t="s">
        <v>0</v>
      </c>
      <c r="B11" s="56" t="s">
        <v>1</v>
      </c>
      <c r="C11" s="57" t="s">
        <v>2</v>
      </c>
      <c r="D11" s="51" t="s">
        <v>3</v>
      </c>
      <c r="E11" s="51" t="s">
        <v>4</v>
      </c>
      <c r="F11" s="51" t="s">
        <v>5</v>
      </c>
      <c r="G11" s="52" t="s">
        <v>8</v>
      </c>
      <c r="H11" s="52"/>
      <c r="I11" s="52"/>
      <c r="J11" s="52"/>
      <c r="K11" s="52"/>
      <c r="L11" s="52"/>
      <c r="M11" s="52"/>
      <c r="N11" s="51" t="s">
        <v>6</v>
      </c>
      <c r="O11" s="53" t="s">
        <v>9</v>
      </c>
    </row>
    <row r="12" spans="1:15" s="1" customFormat="1" ht="23.25" customHeight="1">
      <c r="A12" s="51"/>
      <c r="B12" s="56"/>
      <c r="C12" s="57"/>
      <c r="D12" s="51"/>
      <c r="E12" s="51"/>
      <c r="F12" s="51"/>
      <c r="G12" s="12" t="s">
        <v>10</v>
      </c>
      <c r="H12" s="12" t="s">
        <v>11</v>
      </c>
      <c r="I12" s="12" t="s">
        <v>12</v>
      </c>
      <c r="J12" s="12" t="s">
        <v>13</v>
      </c>
      <c r="K12" s="12" t="s">
        <v>14</v>
      </c>
      <c r="L12" s="12" t="s">
        <v>15</v>
      </c>
      <c r="M12" s="12" t="s">
        <v>16</v>
      </c>
      <c r="N12" s="51"/>
      <c r="O12" s="53"/>
    </row>
    <row r="13" spans="1:15" s="1" customFormat="1" ht="23.25" customHeight="1">
      <c r="A13" s="69">
        <v>41704</v>
      </c>
      <c r="B13" s="71" t="s">
        <v>31</v>
      </c>
      <c r="C13" s="16" t="s">
        <v>24</v>
      </c>
      <c r="D13" s="17" t="s">
        <v>32</v>
      </c>
      <c r="E13" s="17" t="s">
        <v>33</v>
      </c>
      <c r="F13" s="16" t="s">
        <v>34</v>
      </c>
      <c r="G13" s="6">
        <v>0</v>
      </c>
      <c r="H13" s="6">
        <v>0</v>
      </c>
      <c r="I13" s="6">
        <v>0</v>
      </c>
      <c r="J13" s="6">
        <v>0</v>
      </c>
      <c r="K13" s="6">
        <v>0</v>
      </c>
      <c r="L13" s="6">
        <v>0</v>
      </c>
      <c r="M13" s="6">
        <v>0</v>
      </c>
      <c r="N13" s="18">
        <v>6</v>
      </c>
      <c r="O13" s="22">
        <v>1</v>
      </c>
    </row>
    <row r="14" spans="1:15" s="1" customFormat="1" ht="21.75" customHeight="1">
      <c r="A14" s="70"/>
      <c r="B14" s="72"/>
      <c r="C14" s="54" t="s">
        <v>35</v>
      </c>
      <c r="D14" s="55"/>
      <c r="E14" s="55"/>
      <c r="F14" s="55"/>
      <c r="G14" s="55"/>
      <c r="H14" s="55"/>
      <c r="I14" s="55"/>
      <c r="J14" s="55"/>
      <c r="K14" s="55"/>
      <c r="L14" s="55"/>
      <c r="M14" s="55"/>
      <c r="N14" s="55"/>
      <c r="O14" s="62"/>
    </row>
    <row r="15" spans="1:15" s="1" customFormat="1" ht="21.75" customHeight="1">
      <c r="A15" s="75" t="s">
        <v>36</v>
      </c>
      <c r="B15" s="77" t="s">
        <v>37</v>
      </c>
      <c r="C15" s="7" t="s">
        <v>24</v>
      </c>
      <c r="D15" s="8" t="s">
        <v>38</v>
      </c>
      <c r="E15" s="19" t="s">
        <v>33</v>
      </c>
      <c r="F15" s="19" t="s">
        <v>39</v>
      </c>
      <c r="G15" s="20">
        <v>0</v>
      </c>
      <c r="H15" s="20">
        <v>0</v>
      </c>
      <c r="I15" s="20">
        <v>0</v>
      </c>
      <c r="J15" s="21">
        <v>3160</v>
      </c>
      <c r="K15" s="20">
        <v>0</v>
      </c>
      <c r="L15" s="21">
        <v>632</v>
      </c>
      <c r="M15" s="21">
        <v>3160</v>
      </c>
      <c r="N15" s="9">
        <v>16</v>
      </c>
      <c r="O15" s="7">
        <v>5</v>
      </c>
    </row>
    <row r="16" spans="1:15" s="1" customFormat="1" ht="21.75" customHeight="1">
      <c r="A16" s="76"/>
      <c r="B16" s="78"/>
      <c r="C16" s="45" t="s">
        <v>40</v>
      </c>
      <c r="D16" s="46"/>
      <c r="E16" s="46"/>
      <c r="F16" s="46"/>
      <c r="G16" s="46"/>
      <c r="H16" s="46"/>
      <c r="I16" s="46"/>
      <c r="J16" s="46"/>
      <c r="K16" s="46"/>
      <c r="L16" s="46"/>
      <c r="M16" s="46"/>
      <c r="N16" s="46"/>
      <c r="O16" s="66"/>
    </row>
    <row r="17" spans="1:19" ht="30" customHeight="1">
      <c r="A17" s="73">
        <v>41725</v>
      </c>
      <c r="B17" s="71" t="s">
        <v>41</v>
      </c>
      <c r="C17" s="11" t="s">
        <v>24</v>
      </c>
      <c r="D17" s="3" t="s">
        <v>42</v>
      </c>
      <c r="E17" s="3" t="s">
        <v>33</v>
      </c>
      <c r="F17" s="3" t="s">
        <v>43</v>
      </c>
      <c r="G17" s="6">
        <v>0</v>
      </c>
      <c r="H17" s="10">
        <v>3186.64</v>
      </c>
      <c r="I17" s="10">
        <v>1389</v>
      </c>
      <c r="J17" s="6">
        <v>0</v>
      </c>
      <c r="K17" s="6">
        <v>0</v>
      </c>
      <c r="L17" s="10">
        <v>2287.8200000000002</v>
      </c>
      <c r="M17" s="10">
        <v>4575.6400000000003</v>
      </c>
      <c r="N17" s="3">
        <v>8</v>
      </c>
      <c r="O17" s="11">
        <v>2</v>
      </c>
    </row>
    <row r="18" spans="1:19">
      <c r="A18" s="74"/>
      <c r="B18" s="72"/>
      <c r="C18" s="54" t="s">
        <v>44</v>
      </c>
      <c r="D18" s="55"/>
      <c r="E18" s="55"/>
      <c r="F18" s="55"/>
      <c r="G18" s="55"/>
      <c r="H18" s="55"/>
      <c r="I18" s="55"/>
      <c r="J18" s="55"/>
      <c r="K18" s="55"/>
      <c r="L18" s="55"/>
      <c r="M18" s="55"/>
      <c r="N18" s="55"/>
      <c r="O18" s="62"/>
    </row>
    <row r="19" spans="1:19" s="4" customFormat="1">
      <c r="A19" s="38" t="s">
        <v>17</v>
      </c>
      <c r="B19" s="39"/>
      <c r="C19" s="39"/>
      <c r="D19" s="39"/>
      <c r="E19" s="39"/>
      <c r="F19" s="39"/>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60" t="s">
        <v>96</v>
      </c>
      <c r="B20" s="60"/>
      <c r="C20" s="60"/>
      <c r="D20" s="60"/>
      <c r="E20" s="60"/>
      <c r="F20" s="60"/>
      <c r="G20" s="60"/>
      <c r="H20" s="60"/>
      <c r="I20" s="60"/>
      <c r="J20" s="60"/>
      <c r="K20" s="60"/>
      <c r="L20" s="60"/>
      <c r="M20" s="60"/>
      <c r="N20" s="60"/>
      <c r="O20" s="60"/>
    </row>
    <row r="21" spans="1:19" s="1" customFormat="1" ht="21.75" customHeight="1">
      <c r="A21" s="51" t="s">
        <v>0</v>
      </c>
      <c r="B21" s="56" t="s">
        <v>1</v>
      </c>
      <c r="C21" s="57" t="s">
        <v>2</v>
      </c>
      <c r="D21" s="51" t="s">
        <v>3</v>
      </c>
      <c r="E21" s="51" t="s">
        <v>4</v>
      </c>
      <c r="F21" s="51" t="s">
        <v>5</v>
      </c>
      <c r="G21" s="52" t="s">
        <v>8</v>
      </c>
      <c r="H21" s="52"/>
      <c r="I21" s="52"/>
      <c r="J21" s="52"/>
      <c r="K21" s="52"/>
      <c r="L21" s="52"/>
      <c r="M21" s="52"/>
      <c r="N21" s="51" t="s">
        <v>6</v>
      </c>
      <c r="O21" s="53" t="s">
        <v>9</v>
      </c>
    </row>
    <row r="22" spans="1:19" s="1" customFormat="1" ht="23.25" customHeight="1">
      <c r="A22" s="51"/>
      <c r="B22" s="56"/>
      <c r="C22" s="57"/>
      <c r="D22" s="51"/>
      <c r="E22" s="51"/>
      <c r="F22" s="51"/>
      <c r="G22" s="15" t="s">
        <v>10</v>
      </c>
      <c r="H22" s="15" t="s">
        <v>11</v>
      </c>
      <c r="I22" s="15" t="s">
        <v>12</v>
      </c>
      <c r="J22" s="15" t="s">
        <v>13</v>
      </c>
      <c r="K22" s="15" t="s">
        <v>14</v>
      </c>
      <c r="L22" s="15" t="s">
        <v>15</v>
      </c>
      <c r="M22" s="15" t="s">
        <v>16</v>
      </c>
      <c r="N22" s="51"/>
      <c r="O22" s="53"/>
    </row>
    <row r="23" spans="1:19" s="24" customFormat="1" ht="41.25" customHeight="1">
      <c r="A23" s="79" t="s">
        <v>45</v>
      </c>
      <c r="B23" s="81" t="s">
        <v>46</v>
      </c>
      <c r="C23" s="11" t="s">
        <v>47</v>
      </c>
      <c r="D23" s="3" t="s">
        <v>48</v>
      </c>
      <c r="E23" s="11" t="s">
        <v>49</v>
      </c>
      <c r="F23" s="3" t="s">
        <v>39</v>
      </c>
      <c r="G23" s="6">
        <v>0</v>
      </c>
      <c r="H23" s="6">
        <v>0</v>
      </c>
      <c r="I23" s="6">
        <v>0</v>
      </c>
      <c r="J23" s="6">
        <v>0</v>
      </c>
      <c r="K23" s="6">
        <v>0</v>
      </c>
      <c r="L23" s="10">
        <v>4225</v>
      </c>
      <c r="M23" s="10">
        <v>50700</v>
      </c>
      <c r="N23" s="3">
        <v>40</v>
      </c>
      <c r="O23" s="11">
        <v>12</v>
      </c>
    </row>
    <row r="24" spans="1:19" s="24" customFormat="1" ht="32.25" customHeight="1">
      <c r="A24" s="80"/>
      <c r="B24" s="82"/>
      <c r="C24" s="83" t="s">
        <v>50</v>
      </c>
      <c r="D24" s="84"/>
      <c r="E24" s="84"/>
      <c r="F24" s="84"/>
      <c r="G24" s="84"/>
      <c r="H24" s="84"/>
      <c r="I24" s="84"/>
      <c r="J24" s="84"/>
      <c r="K24" s="84"/>
      <c r="L24" s="84"/>
      <c r="M24" s="84"/>
      <c r="N24" s="84"/>
      <c r="O24" s="84"/>
      <c r="P24" s="25"/>
      <c r="Q24" s="25"/>
      <c r="R24" s="25"/>
      <c r="S24" s="25"/>
    </row>
    <row r="25" spans="1:19" s="4" customFormat="1">
      <c r="A25" s="38" t="s">
        <v>17</v>
      </c>
      <c r="B25" s="39"/>
      <c r="C25" s="39"/>
      <c r="D25" s="39"/>
      <c r="E25" s="39"/>
      <c r="F25" s="39"/>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40" t="s">
        <v>18</v>
      </c>
      <c r="B26" s="40"/>
      <c r="C26" s="40"/>
      <c r="D26" s="40"/>
      <c r="E26" s="40"/>
      <c r="F26" s="40"/>
      <c r="G26" s="40"/>
      <c r="H26" s="40"/>
      <c r="I26" s="40"/>
      <c r="J26" s="40"/>
      <c r="K26" s="40"/>
      <c r="L26" s="40"/>
      <c r="M26" s="40"/>
      <c r="N26" s="40"/>
      <c r="O26" s="40"/>
    </row>
    <row r="27" spans="1:19" s="1" customFormat="1" ht="21.75" customHeight="1">
      <c r="A27" s="60" t="s">
        <v>95</v>
      </c>
      <c r="B27" s="60"/>
      <c r="C27" s="60"/>
      <c r="D27" s="60"/>
      <c r="E27" s="60"/>
      <c r="F27" s="60"/>
      <c r="G27" s="60"/>
      <c r="H27" s="60"/>
      <c r="I27" s="60"/>
      <c r="J27" s="60"/>
      <c r="K27" s="60"/>
      <c r="L27" s="60"/>
      <c r="M27" s="60"/>
      <c r="N27" s="60"/>
      <c r="O27" s="60"/>
    </row>
    <row r="28" spans="1:19" s="1" customFormat="1" ht="21.75" customHeight="1">
      <c r="A28" s="51" t="s">
        <v>0</v>
      </c>
      <c r="B28" s="56" t="s">
        <v>1</v>
      </c>
      <c r="C28" s="57" t="s">
        <v>2</v>
      </c>
      <c r="D28" s="51" t="s">
        <v>3</v>
      </c>
      <c r="E28" s="51" t="s">
        <v>4</v>
      </c>
      <c r="F28" s="51" t="s">
        <v>5</v>
      </c>
      <c r="G28" s="52" t="s">
        <v>8</v>
      </c>
      <c r="H28" s="52"/>
      <c r="I28" s="52"/>
      <c r="J28" s="52"/>
      <c r="K28" s="52"/>
      <c r="L28" s="52"/>
      <c r="M28" s="52"/>
      <c r="N28" s="51" t="s">
        <v>6</v>
      </c>
      <c r="O28" s="53" t="s">
        <v>9</v>
      </c>
    </row>
    <row r="29" spans="1:19" s="1" customFormat="1" ht="23.25" customHeight="1">
      <c r="A29" s="51"/>
      <c r="B29" s="56"/>
      <c r="C29" s="57"/>
      <c r="D29" s="51"/>
      <c r="E29" s="51"/>
      <c r="F29" s="51"/>
      <c r="G29" s="23" t="s">
        <v>10</v>
      </c>
      <c r="H29" s="23" t="s">
        <v>11</v>
      </c>
      <c r="I29" s="23" t="s">
        <v>12</v>
      </c>
      <c r="J29" s="23" t="s">
        <v>13</v>
      </c>
      <c r="K29" s="23" t="s">
        <v>14</v>
      </c>
      <c r="L29" s="23" t="s">
        <v>15</v>
      </c>
      <c r="M29" s="23" t="s">
        <v>16</v>
      </c>
      <c r="N29" s="51"/>
      <c r="O29" s="53"/>
    </row>
    <row r="30" spans="1:19" s="1" customFormat="1" ht="20.25" customHeight="1">
      <c r="A30" s="79" t="s">
        <v>51</v>
      </c>
      <c r="B30" s="81" t="s">
        <v>52</v>
      </c>
      <c r="C30" s="11" t="s">
        <v>53</v>
      </c>
      <c r="D30" s="3" t="s">
        <v>54</v>
      </c>
      <c r="E30" s="11" t="s">
        <v>19</v>
      </c>
      <c r="F30" s="3" t="s">
        <v>39</v>
      </c>
      <c r="G30" s="6">
        <v>0</v>
      </c>
      <c r="H30" s="6">
        <v>5087.88</v>
      </c>
      <c r="I30" s="6">
        <v>4587</v>
      </c>
      <c r="J30" s="6">
        <v>0</v>
      </c>
      <c r="K30" s="6">
        <v>0</v>
      </c>
      <c r="L30" s="10">
        <v>4837.4399999999996</v>
      </c>
      <c r="M30" s="10">
        <v>9674.8799999999992</v>
      </c>
      <c r="N30" s="3">
        <v>30</v>
      </c>
      <c r="O30" s="11">
        <v>2</v>
      </c>
    </row>
    <row r="31" spans="1:19" s="1" customFormat="1" ht="20.25" customHeight="1">
      <c r="A31" s="80"/>
      <c r="B31" s="82"/>
      <c r="C31" s="85" t="s">
        <v>55</v>
      </c>
      <c r="D31" s="86"/>
      <c r="E31" s="86"/>
      <c r="F31" s="86"/>
      <c r="G31" s="86"/>
      <c r="H31" s="86"/>
      <c r="I31" s="86"/>
      <c r="J31" s="86"/>
      <c r="K31" s="86"/>
      <c r="L31" s="86"/>
      <c r="M31" s="86"/>
      <c r="N31" s="86"/>
      <c r="O31" s="86"/>
    </row>
    <row r="32" spans="1:19" s="1" customFormat="1" ht="23.25" customHeight="1">
      <c r="A32" s="79" t="s">
        <v>56</v>
      </c>
      <c r="B32" s="81" t="s">
        <v>57</v>
      </c>
      <c r="C32" s="11" t="s">
        <v>53</v>
      </c>
      <c r="D32" s="3" t="s">
        <v>58</v>
      </c>
      <c r="E32" s="11" t="s">
        <v>19</v>
      </c>
      <c r="F32" s="3" t="s">
        <v>43</v>
      </c>
      <c r="G32" s="6">
        <v>0</v>
      </c>
      <c r="H32" s="6">
        <v>4456</v>
      </c>
      <c r="I32" s="6">
        <v>2919</v>
      </c>
      <c r="J32" s="6">
        <v>0</v>
      </c>
      <c r="K32" s="6">
        <v>0</v>
      </c>
      <c r="L32" s="10">
        <v>3687.5</v>
      </c>
      <c r="M32" s="10">
        <v>7375</v>
      </c>
      <c r="N32" s="3">
        <v>16</v>
      </c>
      <c r="O32" s="11">
        <v>2</v>
      </c>
    </row>
    <row r="33" spans="1:19" s="1" customFormat="1" ht="20.25" customHeight="1">
      <c r="A33" s="80"/>
      <c r="B33" s="82"/>
      <c r="C33" s="85" t="s">
        <v>59</v>
      </c>
      <c r="D33" s="86"/>
      <c r="E33" s="86"/>
      <c r="F33" s="86"/>
      <c r="G33" s="86"/>
      <c r="H33" s="86"/>
      <c r="I33" s="86"/>
      <c r="J33" s="86"/>
      <c r="K33" s="86"/>
      <c r="L33" s="86"/>
      <c r="M33" s="86"/>
      <c r="N33" s="86"/>
      <c r="O33" s="86"/>
    </row>
    <row r="34" spans="1:19" s="1" customFormat="1" ht="23.25" customHeight="1">
      <c r="A34" s="79" t="s">
        <v>56</v>
      </c>
      <c r="B34" s="81" t="s">
        <v>60</v>
      </c>
      <c r="C34" s="11" t="s">
        <v>53</v>
      </c>
      <c r="D34" s="3" t="s">
        <v>61</v>
      </c>
      <c r="E34" s="11" t="s">
        <v>19</v>
      </c>
      <c r="F34" s="3" t="s">
        <v>62</v>
      </c>
      <c r="G34" s="6">
        <v>0</v>
      </c>
      <c r="H34" s="6">
        <v>1573.94</v>
      </c>
      <c r="I34" s="6">
        <v>1272.5</v>
      </c>
      <c r="J34" s="6">
        <v>490</v>
      </c>
      <c r="K34" s="6">
        <v>0</v>
      </c>
      <c r="L34" s="10">
        <v>3336.44</v>
      </c>
      <c r="M34" s="10">
        <v>3336.44</v>
      </c>
      <c r="N34" s="3">
        <v>16</v>
      </c>
      <c r="O34" s="11">
        <v>1</v>
      </c>
    </row>
    <row r="35" spans="1:19" s="1" customFormat="1" ht="20.25" customHeight="1">
      <c r="A35" s="80"/>
      <c r="B35" s="82"/>
      <c r="C35" s="85" t="s">
        <v>63</v>
      </c>
      <c r="D35" s="86"/>
      <c r="E35" s="86"/>
      <c r="F35" s="86"/>
      <c r="G35" s="86"/>
      <c r="H35" s="86"/>
      <c r="I35" s="86"/>
      <c r="J35" s="86"/>
      <c r="K35" s="86"/>
      <c r="L35" s="86"/>
      <c r="M35" s="86"/>
      <c r="N35" s="86"/>
      <c r="O35" s="86"/>
    </row>
    <row r="36" spans="1:19" s="1" customFormat="1" ht="23.25" customHeight="1">
      <c r="A36" s="79" t="s">
        <v>64</v>
      </c>
      <c r="B36" s="81" t="s">
        <v>65</v>
      </c>
      <c r="C36" s="11" t="s">
        <v>53</v>
      </c>
      <c r="D36" s="3" t="s">
        <v>61</v>
      </c>
      <c r="E36" s="11" t="s">
        <v>19</v>
      </c>
      <c r="F36" s="3" t="s">
        <v>39</v>
      </c>
      <c r="G36" s="6">
        <v>0</v>
      </c>
      <c r="H36" s="6">
        <v>0</v>
      </c>
      <c r="I36" s="6">
        <v>0</v>
      </c>
      <c r="J36" s="6">
        <v>0</v>
      </c>
      <c r="K36" s="6">
        <v>0</v>
      </c>
      <c r="L36" s="10">
        <v>0</v>
      </c>
      <c r="M36" s="10">
        <v>0</v>
      </c>
      <c r="N36" s="3">
        <v>20</v>
      </c>
      <c r="O36" s="11">
        <v>6</v>
      </c>
    </row>
    <row r="37" spans="1:19" s="1" customFormat="1" ht="20.25" customHeight="1">
      <c r="A37" s="80"/>
      <c r="B37" s="82"/>
      <c r="C37" s="85" t="s">
        <v>66</v>
      </c>
      <c r="D37" s="86"/>
      <c r="E37" s="86"/>
      <c r="F37" s="86"/>
      <c r="G37" s="86"/>
      <c r="H37" s="86"/>
      <c r="I37" s="86"/>
      <c r="J37" s="86"/>
      <c r="K37" s="86"/>
      <c r="L37" s="86"/>
      <c r="M37" s="86"/>
      <c r="N37" s="86"/>
      <c r="O37" s="86"/>
    </row>
    <row r="38" spans="1:19" s="1" customFormat="1" ht="36.75" customHeight="1">
      <c r="A38" s="79" t="s">
        <v>67</v>
      </c>
      <c r="B38" s="81" t="s">
        <v>68</v>
      </c>
      <c r="C38" s="11" t="s">
        <v>69</v>
      </c>
      <c r="D38" s="27" t="s">
        <v>70</v>
      </c>
      <c r="E38" s="11" t="s">
        <v>19</v>
      </c>
      <c r="F38" s="3" t="s">
        <v>39</v>
      </c>
      <c r="G38" s="6">
        <v>0</v>
      </c>
      <c r="H38" s="6">
        <v>0</v>
      </c>
      <c r="I38" s="6">
        <v>0</v>
      </c>
      <c r="J38" s="6">
        <v>0</v>
      </c>
      <c r="K38" s="6">
        <v>0</v>
      </c>
      <c r="L38" s="10">
        <v>249.12</v>
      </c>
      <c r="M38" s="10">
        <v>79221.210000000006</v>
      </c>
      <c r="N38" s="3">
        <v>25</v>
      </c>
      <c r="O38" s="11">
        <v>318</v>
      </c>
    </row>
    <row r="39" spans="1:19" s="1" customFormat="1" ht="20.25" customHeight="1">
      <c r="A39" s="80"/>
      <c r="B39" s="82"/>
      <c r="C39" s="85" t="s">
        <v>63</v>
      </c>
      <c r="D39" s="86"/>
      <c r="E39" s="86"/>
      <c r="F39" s="86"/>
      <c r="G39" s="86"/>
      <c r="H39" s="86"/>
      <c r="I39" s="86"/>
      <c r="J39" s="86"/>
      <c r="K39" s="86"/>
      <c r="L39" s="86"/>
      <c r="M39" s="86"/>
      <c r="N39" s="86"/>
      <c r="O39" s="86"/>
    </row>
    <row r="40" spans="1:19" s="1" customFormat="1" ht="31.5" customHeight="1">
      <c r="A40" s="79" t="s">
        <v>71</v>
      </c>
      <c r="B40" s="81" t="s">
        <v>72</v>
      </c>
      <c r="C40" s="11" t="s">
        <v>53</v>
      </c>
      <c r="D40" s="27" t="s">
        <v>70</v>
      </c>
      <c r="E40" s="11" t="s">
        <v>19</v>
      </c>
      <c r="F40" s="3" t="s">
        <v>39</v>
      </c>
      <c r="G40" s="6">
        <v>0</v>
      </c>
      <c r="H40" s="6">
        <v>0</v>
      </c>
      <c r="I40" s="6">
        <v>0</v>
      </c>
      <c r="J40" s="6">
        <v>3900</v>
      </c>
      <c r="K40" s="6">
        <v>0</v>
      </c>
      <c r="L40" s="10">
        <v>354.54</v>
      </c>
      <c r="M40" s="10">
        <v>3900</v>
      </c>
      <c r="N40" s="3">
        <v>12</v>
      </c>
      <c r="O40" s="11">
        <v>11</v>
      </c>
    </row>
    <row r="41" spans="1:19" s="1" customFormat="1" ht="31.5" customHeight="1">
      <c r="A41" s="80"/>
      <c r="B41" s="82"/>
      <c r="C41" s="85" t="s">
        <v>73</v>
      </c>
      <c r="D41" s="86"/>
      <c r="E41" s="86"/>
      <c r="F41" s="86"/>
      <c r="G41" s="86"/>
      <c r="H41" s="86"/>
      <c r="I41" s="86"/>
      <c r="J41" s="86"/>
      <c r="K41" s="86"/>
      <c r="L41" s="86"/>
      <c r="M41" s="86"/>
      <c r="N41" s="86"/>
      <c r="O41" s="86"/>
    </row>
    <row r="42" spans="1:19" s="24" customFormat="1" ht="18" customHeight="1">
      <c r="A42" s="79" t="s">
        <v>74</v>
      </c>
      <c r="B42" s="81" t="s">
        <v>75</v>
      </c>
      <c r="C42" s="11" t="s">
        <v>53</v>
      </c>
      <c r="D42" s="3" t="s">
        <v>61</v>
      </c>
      <c r="E42" s="11" t="s">
        <v>19</v>
      </c>
      <c r="F42" s="3" t="s">
        <v>39</v>
      </c>
      <c r="G42" s="6">
        <v>0</v>
      </c>
      <c r="H42" s="6">
        <v>0</v>
      </c>
      <c r="I42" s="6">
        <v>0</v>
      </c>
      <c r="J42" s="6">
        <v>0</v>
      </c>
      <c r="K42" s="6">
        <v>0</v>
      </c>
      <c r="L42" s="10">
        <v>0</v>
      </c>
      <c r="M42" s="10">
        <v>0</v>
      </c>
      <c r="N42" s="3">
        <v>13</v>
      </c>
      <c r="O42" s="11">
        <v>3</v>
      </c>
    </row>
    <row r="43" spans="1:19" s="24" customFormat="1" ht="20.25" customHeight="1">
      <c r="A43" s="80"/>
      <c r="B43" s="82"/>
      <c r="C43" s="85" t="s">
        <v>76</v>
      </c>
      <c r="D43" s="86"/>
      <c r="E43" s="86"/>
      <c r="F43" s="86"/>
      <c r="G43" s="86"/>
      <c r="H43" s="86"/>
      <c r="I43" s="86"/>
      <c r="J43" s="86"/>
      <c r="K43" s="86"/>
      <c r="L43" s="86"/>
      <c r="M43" s="86"/>
      <c r="N43" s="86"/>
      <c r="O43" s="86"/>
      <c r="P43" s="25"/>
      <c r="Q43" s="25"/>
      <c r="R43" s="25"/>
      <c r="S43" s="25"/>
    </row>
    <row r="44" spans="1:19" s="4" customFormat="1">
      <c r="A44" s="38" t="s">
        <v>17</v>
      </c>
      <c r="B44" s="39"/>
      <c r="C44" s="39"/>
      <c r="D44" s="39"/>
      <c r="E44" s="39"/>
      <c r="F44" s="39"/>
      <c r="G44" s="14">
        <f>SUM(G42,G40,G38,G36,G34,G32,G30)</f>
        <v>0</v>
      </c>
      <c r="H44" s="14">
        <f t="shared" ref="H44:O44" si="3">SUM(H42,H40,H38,H36,H34,H32,H30)</f>
        <v>11117.82</v>
      </c>
      <c r="I44" s="14">
        <f t="shared" si="3"/>
        <v>8778.5</v>
      </c>
      <c r="J44" s="14">
        <f t="shared" si="3"/>
        <v>4390</v>
      </c>
      <c r="K44" s="28" t="s">
        <v>77</v>
      </c>
      <c r="L44" s="5">
        <v>301.77</v>
      </c>
      <c r="M44" s="14">
        <f t="shared" si="3"/>
        <v>103507.53000000001</v>
      </c>
      <c r="N44" s="28">
        <f t="shared" si="3"/>
        <v>132</v>
      </c>
      <c r="O44" s="28">
        <f t="shared" si="3"/>
        <v>343</v>
      </c>
    </row>
    <row r="45" spans="1:19">
      <c r="A45" s="40" t="s">
        <v>18</v>
      </c>
      <c r="B45" s="40"/>
      <c r="C45" s="40"/>
      <c r="D45" s="40"/>
      <c r="E45" s="40"/>
      <c r="F45" s="40"/>
      <c r="G45" s="40"/>
      <c r="H45" s="40"/>
      <c r="I45" s="40"/>
      <c r="J45" s="40"/>
      <c r="K45" s="40"/>
      <c r="L45" s="40"/>
      <c r="M45" s="40"/>
      <c r="N45" s="40"/>
      <c r="O45" s="40"/>
    </row>
    <row r="46" spans="1:19" s="1" customFormat="1" ht="21.75" customHeight="1">
      <c r="A46" s="60" t="s">
        <v>94</v>
      </c>
      <c r="B46" s="60"/>
      <c r="C46" s="60"/>
      <c r="D46" s="60"/>
      <c r="E46" s="60"/>
      <c r="F46" s="60"/>
      <c r="G46" s="60"/>
      <c r="H46" s="60"/>
      <c r="I46" s="60"/>
      <c r="J46" s="60"/>
      <c r="K46" s="60"/>
      <c r="L46" s="60"/>
      <c r="M46" s="60"/>
      <c r="N46" s="60"/>
      <c r="O46" s="60"/>
    </row>
    <row r="47" spans="1:19" s="1" customFormat="1" ht="21.75" customHeight="1">
      <c r="A47" s="51" t="s">
        <v>0</v>
      </c>
      <c r="B47" s="56" t="s">
        <v>1</v>
      </c>
      <c r="C47" s="57" t="s">
        <v>2</v>
      </c>
      <c r="D47" s="51" t="s">
        <v>3</v>
      </c>
      <c r="E47" s="51" t="s">
        <v>4</v>
      </c>
      <c r="F47" s="51" t="s">
        <v>5</v>
      </c>
      <c r="G47" s="52" t="s">
        <v>8</v>
      </c>
      <c r="H47" s="52"/>
      <c r="I47" s="52"/>
      <c r="J47" s="52"/>
      <c r="K47" s="52"/>
      <c r="L47" s="52"/>
      <c r="M47" s="52"/>
      <c r="N47" s="51" t="s">
        <v>6</v>
      </c>
      <c r="O47" s="53" t="s">
        <v>9</v>
      </c>
    </row>
    <row r="48" spans="1:19" s="1" customFormat="1" ht="23.25" customHeight="1">
      <c r="A48" s="51"/>
      <c r="B48" s="56"/>
      <c r="C48" s="57"/>
      <c r="D48" s="51"/>
      <c r="E48" s="51"/>
      <c r="F48" s="51"/>
      <c r="G48" s="26" t="s">
        <v>10</v>
      </c>
      <c r="H48" s="26" t="s">
        <v>11</v>
      </c>
      <c r="I48" s="26" t="s">
        <v>12</v>
      </c>
      <c r="J48" s="26" t="s">
        <v>13</v>
      </c>
      <c r="K48" s="26" t="s">
        <v>14</v>
      </c>
      <c r="L48" s="26" t="s">
        <v>15</v>
      </c>
      <c r="M48" s="26" t="s">
        <v>16</v>
      </c>
      <c r="N48" s="51"/>
      <c r="O48" s="53"/>
    </row>
    <row r="49" spans="1:15" s="24" customFormat="1" ht="24">
      <c r="A49" s="41" t="s">
        <v>78</v>
      </c>
      <c r="B49" s="43" t="s">
        <v>79</v>
      </c>
      <c r="C49" s="11" t="s">
        <v>80</v>
      </c>
      <c r="D49" s="3" t="s">
        <v>81</v>
      </c>
      <c r="E49" s="3" t="s">
        <v>82</v>
      </c>
      <c r="F49" s="3" t="s">
        <v>39</v>
      </c>
      <c r="G49" s="30" t="s">
        <v>83</v>
      </c>
      <c r="H49" s="6">
        <v>0</v>
      </c>
      <c r="I49" s="6">
        <v>0</v>
      </c>
      <c r="J49" s="22">
        <v>0</v>
      </c>
      <c r="K49" s="6">
        <v>0</v>
      </c>
      <c r="L49" s="30" t="s">
        <v>83</v>
      </c>
      <c r="M49" s="30" t="s">
        <v>83</v>
      </c>
      <c r="N49" s="3">
        <v>16</v>
      </c>
      <c r="O49" s="35">
        <v>1</v>
      </c>
    </row>
    <row r="50" spans="1:15" s="24" customFormat="1">
      <c r="A50" s="42"/>
      <c r="B50" s="44"/>
      <c r="C50" s="54" t="s">
        <v>84</v>
      </c>
      <c r="D50" s="55"/>
      <c r="E50" s="55"/>
      <c r="F50" s="55"/>
      <c r="G50" s="55"/>
      <c r="H50" s="55"/>
      <c r="I50" s="55"/>
      <c r="J50" s="55"/>
      <c r="K50" s="55"/>
      <c r="L50" s="55"/>
      <c r="M50" s="55"/>
      <c r="N50" s="55"/>
      <c r="O50" s="55"/>
    </row>
    <row r="51" spans="1:15" s="24" customFormat="1" ht="24">
      <c r="A51" s="41" t="s">
        <v>85</v>
      </c>
      <c r="B51" s="43" t="s">
        <v>86</v>
      </c>
      <c r="C51" s="11" t="s">
        <v>80</v>
      </c>
      <c r="D51" s="3" t="s">
        <v>61</v>
      </c>
      <c r="E51" s="3" t="s">
        <v>87</v>
      </c>
      <c r="F51" s="3" t="s">
        <v>88</v>
      </c>
      <c r="G51" s="30" t="s">
        <v>83</v>
      </c>
      <c r="H51" s="6">
        <v>0</v>
      </c>
      <c r="I51" s="6">
        <v>0</v>
      </c>
      <c r="J51" s="34">
        <v>820</v>
      </c>
      <c r="K51" s="30" t="s">
        <v>83</v>
      </c>
      <c r="L51" s="21">
        <v>410</v>
      </c>
      <c r="M51" s="21">
        <v>820</v>
      </c>
      <c r="N51" s="3">
        <v>6</v>
      </c>
      <c r="O51" s="35">
        <v>2</v>
      </c>
    </row>
    <row r="52" spans="1:15" s="24" customFormat="1">
      <c r="A52" s="42"/>
      <c r="B52" s="44"/>
      <c r="C52" s="45" t="s">
        <v>89</v>
      </c>
      <c r="D52" s="46"/>
      <c r="E52" s="46"/>
      <c r="F52" s="46"/>
      <c r="G52" s="46"/>
      <c r="H52" s="46"/>
      <c r="I52" s="46"/>
      <c r="J52" s="46"/>
      <c r="K52" s="46"/>
      <c r="L52" s="46"/>
      <c r="M52" s="46"/>
      <c r="N52" s="46"/>
      <c r="O52" s="46"/>
    </row>
    <row r="53" spans="1:15" s="24" customFormat="1" ht="24">
      <c r="A53" s="47" t="s">
        <v>90</v>
      </c>
      <c r="B53" s="49" t="s">
        <v>91</v>
      </c>
      <c r="C53" s="7" t="s">
        <v>80</v>
      </c>
      <c r="D53" s="8" t="s">
        <v>81</v>
      </c>
      <c r="E53" s="7" t="s">
        <v>19</v>
      </c>
      <c r="F53" s="7" t="s">
        <v>92</v>
      </c>
      <c r="G53" s="30" t="s">
        <v>83</v>
      </c>
      <c r="H53" s="6">
        <v>0</v>
      </c>
      <c r="I53" s="33">
        <v>772</v>
      </c>
      <c r="J53" s="21">
        <v>750</v>
      </c>
      <c r="K53" s="30" t="s">
        <v>83</v>
      </c>
      <c r="L53" s="21">
        <v>507.33</v>
      </c>
      <c r="M53" s="21">
        <v>1522</v>
      </c>
      <c r="N53" s="9">
        <v>8</v>
      </c>
      <c r="O53" s="36">
        <v>3</v>
      </c>
    </row>
    <row r="54" spans="1:15" s="24" customFormat="1">
      <c r="A54" s="48"/>
      <c r="B54" s="50"/>
      <c r="C54" s="45" t="s">
        <v>93</v>
      </c>
      <c r="D54" s="46"/>
      <c r="E54" s="46"/>
      <c r="F54" s="46"/>
      <c r="G54" s="46"/>
      <c r="H54" s="46"/>
      <c r="I54" s="46"/>
      <c r="J54" s="46"/>
      <c r="K54" s="46"/>
      <c r="L54" s="46"/>
      <c r="M54" s="46"/>
      <c r="N54" s="46"/>
      <c r="O54" s="46"/>
    </row>
    <row r="55" spans="1:15" s="4" customFormat="1">
      <c r="A55" s="38" t="s">
        <v>17</v>
      </c>
      <c r="B55" s="39"/>
      <c r="C55" s="39"/>
      <c r="D55" s="39"/>
      <c r="E55" s="39"/>
      <c r="F55" s="39"/>
      <c r="G55" s="14">
        <f>SUM(G53,G51,G49,G47,G45,G43,G41)</f>
        <v>0</v>
      </c>
      <c r="H55" s="14">
        <f t="shared" ref="H55:O55" si="4">SUM(H53,H51,H49,H47,H45,H43,H41)</f>
        <v>0</v>
      </c>
      <c r="I55" s="32">
        <f>SUM(I53,H51,H49)</f>
        <v>772</v>
      </c>
      <c r="J55" s="14">
        <f t="shared" si="4"/>
        <v>1570</v>
      </c>
      <c r="K55" s="28" t="s">
        <v>77</v>
      </c>
      <c r="L55" s="5">
        <f>(M55/6)</f>
        <v>390.33333333333331</v>
      </c>
      <c r="M55" s="14">
        <f t="shared" si="4"/>
        <v>2342</v>
      </c>
      <c r="N55" s="28">
        <f t="shared" si="4"/>
        <v>30</v>
      </c>
      <c r="O55" s="37">
        <f t="shared" si="4"/>
        <v>6</v>
      </c>
    </row>
    <row r="56" spans="1:15">
      <c r="A56" s="40" t="s">
        <v>18</v>
      </c>
      <c r="B56" s="40"/>
      <c r="C56" s="40"/>
      <c r="D56" s="40"/>
      <c r="E56" s="40"/>
      <c r="F56" s="40"/>
      <c r="G56" s="40"/>
      <c r="H56" s="40"/>
      <c r="I56" s="40"/>
      <c r="J56" s="40"/>
      <c r="K56" s="40"/>
      <c r="L56" s="40"/>
      <c r="M56" s="40"/>
      <c r="N56" s="40"/>
      <c r="O56" s="40"/>
    </row>
    <row r="57" spans="1:15" s="1" customFormat="1" ht="21.75" customHeight="1">
      <c r="A57" s="60" t="s">
        <v>99</v>
      </c>
      <c r="B57" s="60"/>
      <c r="C57" s="60"/>
      <c r="D57" s="60"/>
      <c r="E57" s="60"/>
      <c r="F57" s="60"/>
      <c r="G57" s="60"/>
      <c r="H57" s="60"/>
      <c r="I57" s="60"/>
      <c r="J57" s="60"/>
      <c r="K57" s="60"/>
      <c r="L57" s="60"/>
      <c r="M57" s="60"/>
      <c r="N57" s="60"/>
      <c r="O57" s="60"/>
    </row>
    <row r="58" spans="1:15" s="1" customFormat="1" ht="21.75" customHeight="1">
      <c r="A58" s="51" t="s">
        <v>0</v>
      </c>
      <c r="B58" s="56" t="s">
        <v>1</v>
      </c>
      <c r="C58" s="57" t="s">
        <v>2</v>
      </c>
      <c r="D58" s="51" t="s">
        <v>3</v>
      </c>
      <c r="E58" s="51" t="s">
        <v>4</v>
      </c>
      <c r="F58" s="51" t="s">
        <v>5</v>
      </c>
      <c r="G58" s="52" t="s">
        <v>8</v>
      </c>
      <c r="H58" s="52"/>
      <c r="I58" s="52"/>
      <c r="J58" s="52"/>
      <c r="K58" s="52"/>
      <c r="L58" s="52"/>
      <c r="M58" s="52"/>
      <c r="N58" s="51" t="s">
        <v>6</v>
      </c>
      <c r="O58" s="53" t="s">
        <v>9</v>
      </c>
    </row>
    <row r="59" spans="1:15" s="1" customFormat="1" ht="23.25" customHeight="1">
      <c r="A59" s="51"/>
      <c r="B59" s="56"/>
      <c r="C59" s="57"/>
      <c r="D59" s="51"/>
      <c r="E59" s="51"/>
      <c r="F59" s="51"/>
      <c r="G59" s="29" t="s">
        <v>10</v>
      </c>
      <c r="H59" s="29" t="s">
        <v>11</v>
      </c>
      <c r="I59" s="29" t="s">
        <v>12</v>
      </c>
      <c r="J59" s="29" t="s">
        <v>13</v>
      </c>
      <c r="K59" s="29" t="s">
        <v>14</v>
      </c>
      <c r="L59" s="29" t="s">
        <v>15</v>
      </c>
      <c r="M59" s="29" t="s">
        <v>16</v>
      </c>
      <c r="N59" s="51"/>
      <c r="O59" s="53"/>
    </row>
    <row r="60" spans="1:15" s="24" customFormat="1" ht="24" customHeight="1">
      <c r="A60" s="73">
        <v>41830</v>
      </c>
      <c r="B60" s="58" t="s">
        <v>100</v>
      </c>
      <c r="C60" s="11" t="s">
        <v>80</v>
      </c>
      <c r="D60" s="3" t="s">
        <v>20</v>
      </c>
      <c r="E60" s="3" t="s">
        <v>101</v>
      </c>
      <c r="F60" s="3" t="s">
        <v>39</v>
      </c>
      <c r="G60" s="6">
        <v>0</v>
      </c>
      <c r="H60" s="6">
        <v>0</v>
      </c>
      <c r="I60" s="6">
        <v>0</v>
      </c>
      <c r="J60" s="6">
        <v>420</v>
      </c>
      <c r="K60" s="6">
        <v>0</v>
      </c>
      <c r="L60" s="10">
        <v>60</v>
      </c>
      <c r="M60" s="10">
        <v>420</v>
      </c>
      <c r="N60" s="3">
        <v>2</v>
      </c>
      <c r="O60" s="11">
        <v>7</v>
      </c>
    </row>
    <row r="61" spans="1:15" s="24" customFormat="1" ht="15" customHeight="1">
      <c r="A61" s="74"/>
      <c r="B61" s="59"/>
      <c r="C61" s="54" t="s">
        <v>102</v>
      </c>
      <c r="D61" s="55"/>
      <c r="E61" s="55"/>
      <c r="F61" s="55"/>
      <c r="G61" s="55"/>
      <c r="H61" s="55"/>
      <c r="I61" s="55"/>
      <c r="J61" s="55"/>
      <c r="K61" s="55"/>
      <c r="L61" s="55"/>
      <c r="M61" s="55"/>
      <c r="N61" s="55"/>
      <c r="O61" s="62"/>
    </row>
    <row r="62" spans="1:15" s="24" customFormat="1" ht="24">
      <c r="A62" s="31" t="s">
        <v>103</v>
      </c>
      <c r="B62" s="87" t="s">
        <v>104</v>
      </c>
      <c r="C62" s="7" t="s">
        <v>80</v>
      </c>
      <c r="D62" s="8" t="s">
        <v>20</v>
      </c>
      <c r="E62" s="7" t="s">
        <v>19</v>
      </c>
      <c r="F62" s="7" t="s">
        <v>21</v>
      </c>
      <c r="G62" s="6">
        <v>0</v>
      </c>
      <c r="H62" s="10">
        <v>2804.56</v>
      </c>
      <c r="I62" s="21">
        <v>2778</v>
      </c>
      <c r="J62" s="21">
        <v>4580</v>
      </c>
      <c r="K62" s="6">
        <v>0</v>
      </c>
      <c r="L62" s="21">
        <v>957</v>
      </c>
      <c r="M62" s="21">
        <v>5081.28</v>
      </c>
      <c r="N62" s="9">
        <v>21</v>
      </c>
      <c r="O62" s="7">
        <v>2</v>
      </c>
    </row>
    <row r="63" spans="1:15" s="24" customFormat="1">
      <c r="A63" s="88"/>
      <c r="B63" s="89"/>
      <c r="C63" s="90" t="s">
        <v>105</v>
      </c>
      <c r="D63" s="91"/>
      <c r="E63" s="91"/>
      <c r="F63" s="91"/>
      <c r="G63" s="91"/>
      <c r="H63" s="91"/>
      <c r="I63" s="91"/>
      <c r="J63" s="91"/>
      <c r="K63" s="91"/>
      <c r="L63" s="91"/>
      <c r="M63" s="91"/>
      <c r="N63" s="91"/>
      <c r="O63" s="92"/>
    </row>
    <row r="64" spans="1:15" s="24" customFormat="1" ht="24">
      <c r="A64" s="93" t="s">
        <v>103</v>
      </c>
      <c r="B64" s="49" t="s">
        <v>106</v>
      </c>
      <c r="C64" s="94" t="s">
        <v>80</v>
      </c>
      <c r="D64" s="94" t="s">
        <v>20</v>
      </c>
      <c r="E64" s="94" t="s">
        <v>19</v>
      </c>
      <c r="F64" s="94" t="s">
        <v>39</v>
      </c>
      <c r="G64" s="6">
        <v>0</v>
      </c>
      <c r="H64" s="6">
        <v>0</v>
      </c>
      <c r="I64" s="6">
        <v>0</v>
      </c>
      <c r="J64" s="6">
        <v>0</v>
      </c>
      <c r="K64" s="6">
        <v>0</v>
      </c>
      <c r="L64" s="6">
        <v>0</v>
      </c>
      <c r="M64" s="6">
        <v>0</v>
      </c>
      <c r="N64" s="94">
        <v>24</v>
      </c>
      <c r="O64" s="94">
        <v>3</v>
      </c>
    </row>
    <row r="65" spans="1:15" s="24" customFormat="1">
      <c r="A65" s="95"/>
      <c r="B65" s="50"/>
      <c r="C65" s="90" t="s">
        <v>107</v>
      </c>
      <c r="D65" s="91"/>
      <c r="E65" s="91"/>
      <c r="F65" s="91"/>
      <c r="G65" s="91"/>
      <c r="H65" s="91"/>
      <c r="I65" s="91"/>
      <c r="J65" s="91"/>
      <c r="K65" s="91"/>
      <c r="L65" s="91"/>
      <c r="M65" s="91"/>
      <c r="N65" s="91"/>
      <c r="O65" s="92"/>
    </row>
    <row r="66" spans="1:15" s="24" customFormat="1" ht="24">
      <c r="A66" s="96" t="s">
        <v>108</v>
      </c>
      <c r="B66" s="49" t="s">
        <v>109</v>
      </c>
      <c r="C66" s="7" t="s">
        <v>80</v>
      </c>
      <c r="D66" s="97" t="s">
        <v>110</v>
      </c>
      <c r="E66" s="7" t="s">
        <v>19</v>
      </c>
      <c r="F66" s="7" t="s">
        <v>43</v>
      </c>
      <c r="G66" s="6">
        <v>0</v>
      </c>
      <c r="H66" s="10">
        <v>1389.12</v>
      </c>
      <c r="I66" s="6">
        <v>763</v>
      </c>
      <c r="J66" s="6">
        <v>0</v>
      </c>
      <c r="K66" s="6">
        <v>0</v>
      </c>
      <c r="L66" s="21">
        <v>2152.12</v>
      </c>
      <c r="M66" s="21">
        <v>2152.12</v>
      </c>
      <c r="N66" s="9">
        <v>6</v>
      </c>
      <c r="O66" s="7">
        <v>1</v>
      </c>
    </row>
    <row r="67" spans="1:15" s="24" customFormat="1">
      <c r="A67" s="98"/>
      <c r="B67" s="65"/>
      <c r="C67" s="90" t="s">
        <v>111</v>
      </c>
      <c r="D67" s="91"/>
      <c r="E67" s="91"/>
      <c r="F67" s="91"/>
      <c r="G67" s="91"/>
      <c r="H67" s="91"/>
      <c r="I67" s="91"/>
      <c r="J67" s="91"/>
      <c r="K67" s="91"/>
      <c r="L67" s="91"/>
      <c r="M67" s="91"/>
      <c r="N67" s="91"/>
      <c r="O67" s="92"/>
    </row>
    <row r="68" spans="1:15" s="24" customFormat="1" ht="24">
      <c r="A68" s="67" t="s">
        <v>108</v>
      </c>
      <c r="B68" s="58" t="s">
        <v>112</v>
      </c>
      <c r="C68" s="11" t="s">
        <v>80</v>
      </c>
      <c r="D68" s="99" t="s">
        <v>113</v>
      </c>
      <c r="E68" s="100" t="s">
        <v>114</v>
      </c>
      <c r="F68" s="3" t="s">
        <v>39</v>
      </c>
      <c r="G68" s="6">
        <v>0</v>
      </c>
      <c r="H68" s="6">
        <v>0</v>
      </c>
      <c r="I68" s="6">
        <v>0</v>
      </c>
      <c r="J68" s="10">
        <v>6320</v>
      </c>
      <c r="K68" s="6">
        <v>0</v>
      </c>
      <c r="L68" s="6">
        <v>702.22</v>
      </c>
      <c r="M68" s="10">
        <v>6320</v>
      </c>
      <c r="N68" s="3">
        <v>16</v>
      </c>
      <c r="O68" s="11">
        <v>9</v>
      </c>
    </row>
    <row r="69" spans="1:15" s="24" customFormat="1">
      <c r="A69" s="101"/>
      <c r="B69" s="59"/>
      <c r="C69" s="54" t="s">
        <v>115</v>
      </c>
      <c r="D69" s="55"/>
      <c r="E69" s="55"/>
      <c r="F69" s="55"/>
      <c r="G69" s="55"/>
      <c r="H69" s="55"/>
      <c r="I69" s="55"/>
      <c r="J69" s="55"/>
      <c r="K69" s="55"/>
      <c r="L69" s="55"/>
      <c r="M69" s="55"/>
      <c r="N69" s="55"/>
      <c r="O69" s="62"/>
    </row>
    <row r="70" spans="1:15" s="4" customFormat="1">
      <c r="A70" s="38" t="s">
        <v>17</v>
      </c>
      <c r="B70" s="39"/>
      <c r="C70" s="39"/>
      <c r="D70" s="39"/>
      <c r="E70" s="39"/>
      <c r="F70" s="39"/>
      <c r="G70" s="102">
        <f>SUM(G68,G66,G64,G62,G60)</f>
        <v>0</v>
      </c>
      <c r="H70" s="102">
        <f>SUM(H68,H66,H64,H62,H60)</f>
        <v>4193.68</v>
      </c>
      <c r="I70" s="102">
        <f t="shared" ref="I70:O70" si="5">SUM(I68,I66,I64,I62,I60)</f>
        <v>3541</v>
      </c>
      <c r="J70" s="102">
        <f t="shared" si="5"/>
        <v>11320</v>
      </c>
      <c r="K70" s="102">
        <f t="shared" si="5"/>
        <v>0</v>
      </c>
      <c r="L70" s="102">
        <f>(M70/O70)</f>
        <v>635.15454545454531</v>
      </c>
      <c r="M70" s="102">
        <f t="shared" si="5"/>
        <v>13973.399999999998</v>
      </c>
      <c r="N70" s="103">
        <f t="shared" si="5"/>
        <v>69</v>
      </c>
      <c r="O70" s="104">
        <f t="shared" si="5"/>
        <v>22</v>
      </c>
    </row>
    <row r="71" spans="1:15">
      <c r="A71" s="40" t="s">
        <v>18</v>
      </c>
      <c r="B71" s="40"/>
      <c r="C71" s="40"/>
      <c r="D71" s="40"/>
      <c r="E71" s="40"/>
      <c r="F71" s="40"/>
      <c r="G71" s="40"/>
      <c r="H71" s="40"/>
      <c r="I71" s="40"/>
      <c r="J71" s="40"/>
      <c r="K71" s="40"/>
      <c r="L71" s="40"/>
      <c r="M71" s="40"/>
      <c r="N71" s="40"/>
      <c r="O71" s="40"/>
    </row>
  </sheetData>
  <sheetProtection password="C76B" sheet="1" objects="1" scenarios="1"/>
  <mergeCells count="133">
    <mergeCell ref="A70:F70"/>
    <mergeCell ref="A71:O71"/>
    <mergeCell ref="B62:B63"/>
    <mergeCell ref="C63:O63"/>
    <mergeCell ref="A64:A65"/>
    <mergeCell ref="B64:B65"/>
    <mergeCell ref="C65:O65"/>
    <mergeCell ref="A66:A67"/>
    <mergeCell ref="B66:B67"/>
    <mergeCell ref="C67:O67"/>
    <mergeCell ref="A68:A69"/>
    <mergeCell ref="B68:B69"/>
    <mergeCell ref="C69:O69"/>
    <mergeCell ref="A60:A61"/>
    <mergeCell ref="B60:B61"/>
    <mergeCell ref="C61:O61"/>
    <mergeCell ref="A57:O57"/>
    <mergeCell ref="A58:A59"/>
    <mergeCell ref="B58:B59"/>
    <mergeCell ref="C58:C59"/>
    <mergeCell ref="D58:D59"/>
    <mergeCell ref="E58:E59"/>
    <mergeCell ref="F58:F59"/>
    <mergeCell ref="G58:M58"/>
    <mergeCell ref="N58:N59"/>
    <mergeCell ref="O58:O5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 ref="A27:O27"/>
    <mergeCell ref="A28:A29"/>
    <mergeCell ref="B28:B29"/>
    <mergeCell ref="C28:C29"/>
    <mergeCell ref="D28:D29"/>
    <mergeCell ref="E28:E29"/>
    <mergeCell ref="F28:F29"/>
    <mergeCell ref="G28:M28"/>
    <mergeCell ref="N28:N29"/>
    <mergeCell ref="O28:O29"/>
    <mergeCell ref="A17:A18"/>
    <mergeCell ref="B17:B18"/>
    <mergeCell ref="C18:O18"/>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G11:M11"/>
    <mergeCell ref="N11:N12"/>
    <mergeCell ref="O11:O12"/>
    <mergeCell ref="A9:F9"/>
    <mergeCell ref="A7:A8"/>
    <mergeCell ref="B7:B8"/>
    <mergeCell ref="C8:O8"/>
    <mergeCell ref="A5:A6"/>
    <mergeCell ref="A13:A14"/>
    <mergeCell ref="B13:B14"/>
    <mergeCell ref="C14:O14"/>
    <mergeCell ref="G21:M21"/>
    <mergeCell ref="N21:N22"/>
    <mergeCell ref="O21:O22"/>
    <mergeCell ref="B5:B6"/>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2014-08-11T17:28:38Z</dcterms:modified>
</cp:coreProperties>
</file>