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/>
  </bookViews>
  <sheets>
    <sheet name="Plan1" sheetId="1" r:id="rId1"/>
    <sheet name="Plan4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L89" i="1" l="1"/>
  <c r="K89" i="1" s="1"/>
  <c r="L87" i="1"/>
  <c r="K87" i="1" s="1"/>
  <c r="L85" i="1"/>
  <c r="K85" i="1" s="1"/>
  <c r="L83" i="1"/>
  <c r="K83" i="1" s="1"/>
  <c r="L81" i="1"/>
  <c r="K81" i="1" s="1"/>
  <c r="L79" i="1"/>
  <c r="K79" i="1" s="1"/>
  <c r="L77" i="1"/>
  <c r="K77" i="1" s="1"/>
  <c r="L75" i="1"/>
  <c r="K75" i="1" s="1"/>
  <c r="L73" i="1"/>
  <c r="K73" i="1" s="1"/>
  <c r="L71" i="1"/>
  <c r="K71" i="1" s="1"/>
  <c r="L69" i="1"/>
  <c r="K69" i="1" s="1"/>
  <c r="L67" i="1"/>
  <c r="K67" i="1"/>
  <c r="L65" i="1"/>
  <c r="K65" i="1" s="1"/>
  <c r="J61" i="1" l="1"/>
  <c r="I61" i="1"/>
  <c r="H61" i="1"/>
  <c r="G61" i="1"/>
  <c r="L59" i="1"/>
  <c r="K59" i="1" s="1"/>
  <c r="L57" i="1"/>
  <c r="K57" i="1" s="1"/>
  <c r="L55" i="1"/>
  <c r="K55" i="1" s="1"/>
  <c r="L53" i="1"/>
  <c r="K53" i="1" s="1"/>
  <c r="L51" i="1"/>
  <c r="K51" i="1"/>
  <c r="L49" i="1"/>
  <c r="K49" i="1" s="1"/>
  <c r="L47" i="1"/>
  <c r="K47" i="1" s="1"/>
  <c r="L43" i="1"/>
  <c r="K43" i="1" s="1"/>
  <c r="K61" i="1" l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<sst xmlns="http://schemas.openxmlformats.org/spreadsheetml/2006/main" count="326" uniqueCount="140">
  <si>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</si>
  <si>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</si>
  <si>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</si>
  <si>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</si>
  <si>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</si>
  <si>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</si>
  <si>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</si>
  <si>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</si>
  <si>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</si>
  <si>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</si>
  <si>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</si>
  <si>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</si>
  <si>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</si>
  <si>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</si>
  <si>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</si>
  <si>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</si>
  <si>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</si>
  <si>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</si>
  <si>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</si>
  <si>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</si>
  <si>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</si>
  <si>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</si>
  <si>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</si>
  <si>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</si>
  <si>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</si>
  <si>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</si>
  <si>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</si>
  <si>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</si>
  <si>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</si>
  <si>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</si>
  <si>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</si>
  <si>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</si>
  <si>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</si>
  <si>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</si>
  <si>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</si>
  <si>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</si>
  <si>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</si>
  <si>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</si>
  <si>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</si>
  <si>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</si>
  <si>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</si>
  <si>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</si>
  <si>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</si>
  <si>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</si>
  <si>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</si>
  <si>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</si>
  <si>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</si>
  <si>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</si>
  <si>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</si>
  <si>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</si>
  <si>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</si>
  <si>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</si>
  <si>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</si>
  <si>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</si>
  <si>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</si>
  <si>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</si>
  <si>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</si>
  <si>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</si>
  <si>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</si>
  <si>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</si>
  <si>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</si>
  <si>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</si>
  <si>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</si>
  <si>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</si>
  <si>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</si>
  <si>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</si>
  <si>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</si>
  <si>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</si>
  <si>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</si>
  <si>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</si>
  <si>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</si>
  <si>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</si>
  <si>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</si>
  <si>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</si>
  <si>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</si>
  <si>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</si>
  <si>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</si>
  <si>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</si>
  <si>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</si>
  <si>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</si>
  <si>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</si>
  <si>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</si>
  <si>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</si>
  <si>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</si>
  <si>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</si>
  <si>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</si>
  <si>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</si>
  <si>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</si>
  <si>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</si>
  <si>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</si>
  <si>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</si>
  <si>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</si>
  <si>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</si>
  <si>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</si>
  <si>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</si>
  <si>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</si>
  <si>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</si>
  <si>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</si>
  <si>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</si>
  <si>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</si>
  <si>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</si>
  <si>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</si>
  <si>
    <t>Mês: Junho / 2016</t>
  </si>
  <si>
    <t>31/05 a 02/06/2016</t>
  </si>
  <si>
    <t>Seminários Eleitorais Regionais</t>
  </si>
  <si>
    <t>São Miguel do Oeste, Chapecó e Joaçaba</t>
  </si>
  <si>
    <t>Geraldo José Gomes (DLC)</t>
  </si>
  <si>
    <t>01 e 02/06/2016</t>
  </si>
  <si>
    <t>I Fórum de Controle Externo</t>
  </si>
  <si>
    <t>Gyane Carpes Bertelli (DAP) e Paulo Cesar Salum (DCG)</t>
  </si>
  <si>
    <t>06 a 09/06/2016</t>
  </si>
  <si>
    <t>Procedimentos de Auditoria de Obras (Manuais de Auditoria)</t>
  </si>
  <si>
    <t>06 a 10/06/2016</t>
  </si>
  <si>
    <t>Curso Completo sobre o Novo CPC - 3ª Edição</t>
  </si>
  <si>
    <t>Andreza de Morais Machado (Assessora de Gab. Vice-Presidência)</t>
  </si>
  <si>
    <t>08 e 09/06/2016</t>
  </si>
  <si>
    <t>VII Encontro Técnico de Gestão de Pessoas dos Tribunais de Contas</t>
  </si>
  <si>
    <t>João Pessoa</t>
  </si>
  <si>
    <t>Andrea Régis (DGP), Martha Godinho Marques (DGP) e Rosana Sell Koerich (DGP)</t>
  </si>
  <si>
    <t>16 e 17/06/2016</t>
  </si>
  <si>
    <t>Congresso Catarinense de Recursos Humanos 2016</t>
  </si>
  <si>
    <t>Andréa Régis (DGP), Cristiane de S. Reginatto (DGP), Cristiano Reis Mahlmann (DGP), Joceline Coelho (DGP), Kátia Albino Goulart Heizen (DGP), Rosana Sell Koerich (DGP) e Valmor Raimundo M. Junior (DGP)</t>
  </si>
  <si>
    <t>Elaboração de Planilhas de Orçamento em Obras e Serviços de Engenharia incluindo o SINAPI</t>
  </si>
  <si>
    <t>Alysson Mattje (DGPA)</t>
  </si>
  <si>
    <t>Encontro Nacional do IRB</t>
  </si>
  <si>
    <t>20 a 22/06/2016</t>
  </si>
  <si>
    <t>I Encontro Técnico Nacional do Controle Externo da Receita</t>
  </si>
  <si>
    <t>Helio Silveira Antunes (DCE), Hemerson José Garcia (DMU), Joffre W. Valente (DCE) e Luiz Cláudio Viana (DMU)</t>
  </si>
  <si>
    <t>28/06 a 01/07/2016</t>
  </si>
  <si>
    <t>8º Congresso Internacional CEISAL 2016</t>
  </si>
  <si>
    <t>Espanha</t>
  </si>
  <si>
    <t>Fernando Amorim da Silva (SEG/CODE)</t>
  </si>
  <si>
    <t>28 a 30/06/2016</t>
  </si>
  <si>
    <t>Araranguá, Criciúma e Tubarão</t>
  </si>
  <si>
    <t>29 e 30/06/2016</t>
  </si>
  <si>
    <t>Gestão de Risco no Setor Público</t>
  </si>
  <si>
    <t>Luiz Alexandre Steibach (DAE) e Nelson Costa Jr. (DAE)</t>
  </si>
  <si>
    <t>30/06 a 01/07/2016</t>
  </si>
  <si>
    <t>15ª Feira Internacional da Industria da Iluminação</t>
  </si>
  <si>
    <t>Aldo Hartke (DGPA)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</si>
</sst>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/m;@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164" fontId="10" fillId="3" borderId="2" xfId="0" applyNumberFormat="1" applyFont="1" applyFill="1" applyBorder="1" applyAlignment="1">
      <alignment horizontal="center" vertical="center" wrapText="1"/>
    </xf>
    <xf numFmtId="165" fontId="10" fillId="3" borderId="9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80" zoomScale="80" zoomScaleNormal="80" workbookViewId="0">
      <selection activeCell="A62" sqref="A62:XFD62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" customFormat="1" ht="21.75" customHeight="1" x14ac:dyDescent="0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21.75" customHeight="1" x14ac:dyDescent="0.25">
      <c r="A3" s="39" t="s">
        <v>0</v>
      </c>
      <c r="B3" s="40" t="s">
        <v>1</v>
      </c>
      <c r="C3" s="41" t="s">
        <v>2</v>
      </c>
      <c r="D3" s="39" t="s">
        <v>3</v>
      </c>
      <c r="E3" s="39" t="s">
        <v>4</v>
      </c>
      <c r="F3" s="39" t="s">
        <v>5</v>
      </c>
      <c r="G3" s="42" t="s">
        <v>8</v>
      </c>
      <c r="H3" s="42"/>
      <c r="I3" s="42"/>
      <c r="J3" s="42"/>
      <c r="K3" s="42"/>
      <c r="L3" s="42"/>
      <c r="M3" s="39" t="s">
        <v>6</v>
      </c>
      <c r="N3" s="43" t="s">
        <v>9</v>
      </c>
    </row>
    <row r="4" spans="1:14" s="1" customFormat="1" ht="23.25" customHeight="1" x14ac:dyDescent="0.25">
      <c r="A4" s="39"/>
      <c r="B4" s="40"/>
      <c r="C4" s="41"/>
      <c r="D4" s="39"/>
      <c r="E4" s="39"/>
      <c r="F4" s="39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9"/>
      <c r="N4" s="43"/>
    </row>
    <row r="5" spans="1:14" s="1" customFormat="1" ht="24.75" customHeight="1" x14ac:dyDescent="0.25">
      <c r="A5" s="29" t="s">
        <v>25</v>
      </c>
      <c r="B5" s="31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30"/>
      <c r="B6" s="32"/>
      <c r="C6" s="33" t="s">
        <v>27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4.75" customHeight="1" x14ac:dyDescent="0.25">
      <c r="A7" s="29" t="s">
        <v>28</v>
      </c>
      <c r="B7" s="48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30"/>
      <c r="B8" s="49"/>
      <c r="C8" s="50" t="s">
        <v>30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24.75" customHeight="1" x14ac:dyDescent="0.25">
      <c r="A9" s="44" t="s">
        <v>20</v>
      </c>
      <c r="B9" s="45"/>
      <c r="C9" s="45"/>
      <c r="D9" s="45"/>
      <c r="E9" s="45"/>
      <c r="F9" s="46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1" customFormat="1" ht="24.75" customHeight="1" x14ac:dyDescent="0.25">
      <c r="A11" s="39" t="s">
        <v>0</v>
      </c>
      <c r="B11" s="40" t="s">
        <v>1</v>
      </c>
      <c r="C11" s="41" t="s">
        <v>2</v>
      </c>
      <c r="D11" s="39" t="s">
        <v>3</v>
      </c>
      <c r="E11" s="39" t="s">
        <v>4</v>
      </c>
      <c r="F11" s="39" t="s">
        <v>5</v>
      </c>
      <c r="G11" s="42" t="s">
        <v>8</v>
      </c>
      <c r="H11" s="42"/>
      <c r="I11" s="42"/>
      <c r="J11" s="42"/>
      <c r="K11" s="42"/>
      <c r="L11" s="42"/>
      <c r="M11" s="39" t="s">
        <v>6</v>
      </c>
      <c r="N11" s="43" t="s">
        <v>9</v>
      </c>
    </row>
    <row r="12" spans="1:14" s="1" customFormat="1" ht="24.75" customHeight="1" x14ac:dyDescent="0.25">
      <c r="A12" s="39"/>
      <c r="B12" s="40"/>
      <c r="C12" s="41"/>
      <c r="D12" s="39"/>
      <c r="E12" s="39"/>
      <c r="F12" s="39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39"/>
      <c r="N12" s="43"/>
    </row>
    <row r="13" spans="1:14" s="15" customFormat="1" ht="19.5" customHeight="1" x14ac:dyDescent="0.25">
      <c r="A13" s="29" t="s">
        <v>31</v>
      </c>
      <c r="B13" s="31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30"/>
      <c r="B14" s="32"/>
      <c r="C14" s="33" t="s">
        <v>34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1" customFormat="1" ht="15" customHeight="1" x14ac:dyDescent="0.25">
      <c r="A15" s="29">
        <v>42450</v>
      </c>
      <c r="B15" s="31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30"/>
      <c r="B16" s="32"/>
      <c r="C16" s="33" t="s">
        <v>38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8" s="1" customFormat="1" ht="15" customHeight="1" x14ac:dyDescent="0.25">
      <c r="A17" s="29" t="s">
        <v>39</v>
      </c>
      <c r="B17" s="31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30"/>
      <c r="B18" s="32"/>
      <c r="C18" s="33" t="s">
        <v>42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8" s="1" customFormat="1" ht="15" customHeight="1" x14ac:dyDescent="0.25">
      <c r="A19" s="29" t="s">
        <v>43</v>
      </c>
      <c r="B19" s="31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30"/>
      <c r="B20" s="32"/>
      <c r="C20" s="33" t="s">
        <v>46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8" s="1" customFormat="1" x14ac:dyDescent="0.25">
      <c r="A21" s="29" t="s">
        <v>47</v>
      </c>
      <c r="B21" s="31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30"/>
      <c r="B22" s="32"/>
      <c r="C22" s="33" t="s">
        <v>49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8" ht="24.75" customHeight="1" x14ac:dyDescent="0.25">
      <c r="A23" s="44" t="s">
        <v>20</v>
      </c>
      <c r="B23" s="45"/>
      <c r="C23" s="45"/>
      <c r="D23" s="45"/>
      <c r="E23" s="45"/>
      <c r="F23" s="46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38" t="s">
        <v>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8" s="1" customFormat="1" ht="24.75" customHeight="1" x14ac:dyDescent="0.25">
      <c r="A25" s="39" t="s">
        <v>0</v>
      </c>
      <c r="B25" s="40" t="s">
        <v>1</v>
      </c>
      <c r="C25" s="41" t="s">
        <v>2</v>
      </c>
      <c r="D25" s="39" t="s">
        <v>3</v>
      </c>
      <c r="E25" s="39" t="s">
        <v>4</v>
      </c>
      <c r="F25" s="39" t="s">
        <v>5</v>
      </c>
      <c r="G25" s="42" t="s">
        <v>8</v>
      </c>
      <c r="H25" s="42"/>
      <c r="I25" s="42"/>
      <c r="J25" s="42"/>
      <c r="K25" s="42"/>
      <c r="L25" s="42"/>
      <c r="M25" s="39" t="s">
        <v>6</v>
      </c>
      <c r="N25" s="43" t="s">
        <v>9</v>
      </c>
    </row>
    <row r="26" spans="1:18" s="1" customFormat="1" ht="24.75" customHeight="1" x14ac:dyDescent="0.25">
      <c r="A26" s="39"/>
      <c r="B26" s="40"/>
      <c r="C26" s="41"/>
      <c r="D26" s="39"/>
      <c r="E26" s="39"/>
      <c r="F26" s="39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39"/>
      <c r="N26" s="43"/>
    </row>
    <row r="27" spans="1:18" s="1" customFormat="1" x14ac:dyDescent="0.25">
      <c r="A27" s="29" t="s">
        <v>51</v>
      </c>
      <c r="B27" s="31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30"/>
      <c r="B28" s="32"/>
      <c r="C28" s="33" t="s">
        <v>55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23"/>
      <c r="Q28" s="23"/>
      <c r="R28" s="23"/>
    </row>
    <row r="29" spans="1:18" s="1" customFormat="1" ht="15" customHeight="1" x14ac:dyDescent="0.25">
      <c r="A29" s="29">
        <v>42475</v>
      </c>
      <c r="B29" s="31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30"/>
      <c r="B30" s="32"/>
      <c r="C30" s="33" t="s">
        <v>57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23"/>
      <c r="Q30" s="23"/>
      <c r="R30" s="23"/>
    </row>
    <row r="31" spans="1:18" s="1" customFormat="1" ht="24" x14ac:dyDescent="0.25">
      <c r="A31" s="29">
        <v>42474</v>
      </c>
      <c r="B31" s="31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30"/>
      <c r="B32" s="32"/>
      <c r="C32" s="33" t="s">
        <v>59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23"/>
      <c r="Q32" s="23"/>
      <c r="R32" s="23"/>
    </row>
    <row r="33" spans="1:18" s="1" customFormat="1" x14ac:dyDescent="0.25">
      <c r="A33" s="29" t="s">
        <v>60</v>
      </c>
      <c r="B33" s="31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30"/>
      <c r="B34" s="32"/>
      <c r="C34" s="33" t="s">
        <v>62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23"/>
      <c r="Q34" s="23"/>
      <c r="R34" s="23"/>
    </row>
    <row r="35" spans="1:18" s="1" customFormat="1" ht="15" customHeight="1" x14ac:dyDescent="0.25">
      <c r="A35" s="29" t="s">
        <v>63</v>
      </c>
      <c r="B35" s="31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30"/>
      <c r="B36" s="32"/>
      <c r="C36" s="33" t="s">
        <v>66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23"/>
      <c r="Q36" s="23"/>
      <c r="R36" s="23"/>
    </row>
    <row r="37" spans="1:18" s="1" customFormat="1" x14ac:dyDescent="0.25">
      <c r="A37" s="29">
        <v>42486</v>
      </c>
      <c r="B37" s="31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30"/>
      <c r="B38" s="32"/>
      <c r="C38" s="33" t="s">
        <v>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23"/>
      <c r="Q38" s="23"/>
      <c r="R38" s="23"/>
    </row>
    <row r="39" spans="1:18" s="1" customFormat="1" ht="27.75" customHeight="1" x14ac:dyDescent="0.25">
      <c r="A39" s="35" t="s">
        <v>15</v>
      </c>
      <c r="B39" s="36"/>
      <c r="C39" s="36"/>
      <c r="D39" s="36"/>
      <c r="E39" s="36"/>
      <c r="F39" s="37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38" t="s">
        <v>73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8" s="1" customFormat="1" ht="24.75" customHeight="1" x14ac:dyDescent="0.25">
      <c r="A41" s="39" t="s">
        <v>0</v>
      </c>
      <c r="B41" s="40" t="s">
        <v>1</v>
      </c>
      <c r="C41" s="41" t="s">
        <v>2</v>
      </c>
      <c r="D41" s="39" t="s">
        <v>3</v>
      </c>
      <c r="E41" s="39" t="s">
        <v>4</v>
      </c>
      <c r="F41" s="39" t="s">
        <v>5</v>
      </c>
      <c r="G41" s="42" t="s">
        <v>8</v>
      </c>
      <c r="H41" s="42"/>
      <c r="I41" s="42"/>
      <c r="J41" s="42"/>
      <c r="K41" s="42"/>
      <c r="L41" s="42"/>
      <c r="M41" s="39" t="s">
        <v>6</v>
      </c>
      <c r="N41" s="43" t="s">
        <v>9</v>
      </c>
    </row>
    <row r="42" spans="1:18" s="1" customFormat="1" ht="24.75" customHeight="1" x14ac:dyDescent="0.25">
      <c r="A42" s="39"/>
      <c r="B42" s="40"/>
      <c r="C42" s="41"/>
      <c r="D42" s="39"/>
      <c r="E42" s="39"/>
      <c r="F42" s="39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39"/>
      <c r="N42" s="43"/>
    </row>
    <row r="43" spans="1:18" s="1" customFormat="1" ht="22.5" customHeight="1" x14ac:dyDescent="0.25">
      <c r="A43" s="29" t="s">
        <v>74</v>
      </c>
      <c r="B43" s="31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30"/>
      <c r="B44" s="32"/>
      <c r="C44" s="33" t="s">
        <v>77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8" s="1" customFormat="1" ht="22.5" customHeight="1" x14ac:dyDescent="0.25">
      <c r="A45" s="29" t="s">
        <v>78</v>
      </c>
      <c r="B45" s="31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30"/>
      <c r="B46" s="32"/>
      <c r="C46" s="33" t="s">
        <v>71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8" s="1" customFormat="1" ht="22.5" customHeight="1" x14ac:dyDescent="0.25">
      <c r="A47" s="29">
        <v>42495</v>
      </c>
      <c r="B47" s="31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30"/>
      <c r="B48" s="32"/>
      <c r="C48" s="33" t="s">
        <v>83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s="1" customFormat="1" ht="22.5" customHeight="1" x14ac:dyDescent="0.25">
      <c r="A49" s="29" t="s">
        <v>84</v>
      </c>
      <c r="B49" s="31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30"/>
      <c r="B50" s="32"/>
      <c r="C50" s="33" t="s">
        <v>87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s="1" customFormat="1" ht="22.5" customHeight="1" x14ac:dyDescent="0.25">
      <c r="A51" s="29" t="s">
        <v>88</v>
      </c>
      <c r="B51" s="31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30"/>
      <c r="B52" s="32"/>
      <c r="C52" s="33" t="s">
        <v>90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s="27" customFormat="1" ht="22.5" customHeight="1" x14ac:dyDescent="0.25">
      <c r="A53" s="29" t="s">
        <v>91</v>
      </c>
      <c r="B53" s="31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27" customFormat="1" ht="26.25" customHeight="1" x14ac:dyDescent="0.25">
      <c r="A54" s="30"/>
      <c r="B54" s="32"/>
      <c r="C54" s="33" t="s">
        <v>93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s="27" customFormat="1" ht="22.5" customHeight="1" x14ac:dyDescent="0.25">
      <c r="A55" s="29" t="s">
        <v>94</v>
      </c>
      <c r="B55" s="31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27" customFormat="1" ht="26.25" customHeight="1" x14ac:dyDescent="0.25">
      <c r="A56" s="30"/>
      <c r="B56" s="32"/>
      <c r="C56" s="33" t="s">
        <v>97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s="27" customFormat="1" ht="22.5" customHeight="1" x14ac:dyDescent="0.25">
      <c r="A57" s="29" t="s">
        <v>98</v>
      </c>
      <c r="B57" s="31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27" customFormat="1" ht="26.25" customHeight="1" x14ac:dyDescent="0.25">
      <c r="A58" s="30"/>
      <c r="B58" s="32"/>
      <c r="C58" s="33" t="s">
        <v>100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s="27" customFormat="1" ht="22.5" customHeight="1" x14ac:dyDescent="0.25">
      <c r="A59" s="29" t="s">
        <v>98</v>
      </c>
      <c r="B59" s="31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27" customFormat="1" ht="26.25" customHeight="1" x14ac:dyDescent="0.25">
      <c r="A60" s="30"/>
      <c r="B60" s="32"/>
      <c r="C60" s="33" t="s">
        <v>101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1" customFormat="1" ht="27.75" customHeight="1" x14ac:dyDescent="0.25">
      <c r="A61" s="35" t="s">
        <v>15</v>
      </c>
      <c r="B61" s="36"/>
      <c r="C61" s="36"/>
      <c r="D61" s="36"/>
      <c r="E61" s="36"/>
      <c r="F61" s="37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28">
        <v>157</v>
      </c>
      <c r="N61" s="25">
        <v>77</v>
      </c>
    </row>
    <row r="62" spans="1:14" s="1" customFormat="1" ht="24.75" customHeight="1" x14ac:dyDescent="0.25">
      <c r="A62" s="38" t="s">
        <v>102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s="1" customFormat="1" ht="24.75" customHeight="1" x14ac:dyDescent="0.25">
      <c r="A63" s="39" t="s">
        <v>0</v>
      </c>
      <c r="B63" s="40" t="s">
        <v>1</v>
      </c>
      <c r="C63" s="41" t="s">
        <v>2</v>
      </c>
      <c r="D63" s="39" t="s">
        <v>3</v>
      </c>
      <c r="E63" s="39" t="s">
        <v>4</v>
      </c>
      <c r="F63" s="39" t="s">
        <v>5</v>
      </c>
      <c r="G63" s="42" t="s">
        <v>8</v>
      </c>
      <c r="H63" s="42"/>
      <c r="I63" s="42"/>
      <c r="J63" s="42"/>
      <c r="K63" s="42"/>
      <c r="L63" s="42"/>
      <c r="M63" s="39" t="s">
        <v>6</v>
      </c>
      <c r="N63" s="43" t="s">
        <v>9</v>
      </c>
    </row>
    <row r="64" spans="1:14" s="1" customFormat="1" ht="24.75" customHeight="1" x14ac:dyDescent="0.25">
      <c r="A64" s="39"/>
      <c r="B64" s="40"/>
      <c r="C64" s="41"/>
      <c r="D64" s="39"/>
      <c r="E64" s="39"/>
      <c r="F64" s="39"/>
      <c r="G64" s="26" t="s">
        <v>10</v>
      </c>
      <c r="H64" s="26" t="s">
        <v>11</v>
      </c>
      <c r="I64" s="26" t="s">
        <v>12</v>
      </c>
      <c r="J64" s="26" t="s">
        <v>13</v>
      </c>
      <c r="K64" s="26" t="s">
        <v>14</v>
      </c>
      <c r="L64" s="26" t="s">
        <v>15</v>
      </c>
      <c r="M64" s="39"/>
      <c r="N64" s="43"/>
    </row>
    <row r="65" spans="1:14" s="59" customFormat="1" ht="57.75" customHeight="1" x14ac:dyDescent="0.25">
      <c r="A65" s="53" t="s">
        <v>103</v>
      </c>
      <c r="B65" s="54" t="s">
        <v>104</v>
      </c>
      <c r="C65" s="55" t="s">
        <v>16</v>
      </c>
      <c r="D65" s="56" t="s">
        <v>17</v>
      </c>
      <c r="E65" s="56" t="s">
        <v>18</v>
      </c>
      <c r="F65" s="55" t="s">
        <v>105</v>
      </c>
      <c r="G65" s="55">
        <v>0</v>
      </c>
      <c r="H65" s="55">
        <v>0</v>
      </c>
      <c r="I65" s="55">
        <v>1224</v>
      </c>
      <c r="J65" s="55">
        <v>0</v>
      </c>
      <c r="K65" s="55">
        <f>L65/N65</f>
        <v>1224</v>
      </c>
      <c r="L65" s="55">
        <f>SUM(G65:J65)</f>
        <v>1224</v>
      </c>
      <c r="M65" s="57">
        <v>24</v>
      </c>
      <c r="N65" s="58">
        <v>1</v>
      </c>
    </row>
    <row r="66" spans="1:14" s="1" customFormat="1" ht="27" customHeight="1" x14ac:dyDescent="0.25">
      <c r="A66" s="60"/>
      <c r="B66" s="61"/>
      <c r="C66" s="62" t="s">
        <v>106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</row>
    <row r="67" spans="1:14" s="1" customFormat="1" ht="27.75" customHeight="1" x14ac:dyDescent="0.25">
      <c r="A67" s="65" t="s">
        <v>107</v>
      </c>
      <c r="B67" s="66" t="s">
        <v>108</v>
      </c>
      <c r="C67" s="67" t="s">
        <v>16</v>
      </c>
      <c r="D67" s="68" t="s">
        <v>17</v>
      </c>
      <c r="E67" s="67" t="s">
        <v>18</v>
      </c>
      <c r="F67" s="67" t="s">
        <v>37</v>
      </c>
      <c r="G67" s="55">
        <v>0</v>
      </c>
      <c r="H67" s="55">
        <v>0</v>
      </c>
      <c r="I67" s="55">
        <v>2920</v>
      </c>
      <c r="J67" s="69">
        <v>0</v>
      </c>
      <c r="K67" s="55">
        <f>L67/N67</f>
        <v>1460</v>
      </c>
      <c r="L67" s="55">
        <f>SUM(G67:J67)</f>
        <v>2920</v>
      </c>
      <c r="M67" s="70">
        <v>8</v>
      </c>
      <c r="N67" s="71">
        <v>2</v>
      </c>
    </row>
    <row r="68" spans="1:14" s="1" customFormat="1" ht="30" customHeight="1" x14ac:dyDescent="0.25">
      <c r="A68" s="72"/>
      <c r="B68" s="73"/>
      <c r="C68" s="74" t="s">
        <v>109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/>
    </row>
    <row r="69" spans="1:14" s="1" customFormat="1" ht="35.25" customHeight="1" x14ac:dyDescent="0.25">
      <c r="A69" s="77" t="s">
        <v>110</v>
      </c>
      <c r="B69" s="54" t="s">
        <v>111</v>
      </c>
      <c r="C69" s="78" t="s">
        <v>53</v>
      </c>
      <c r="D69" s="79" t="s">
        <v>17</v>
      </c>
      <c r="E69" s="79" t="s">
        <v>18</v>
      </c>
      <c r="F69" s="79" t="s">
        <v>65</v>
      </c>
      <c r="G69" s="55">
        <v>0</v>
      </c>
      <c r="H69" s="55">
        <v>784</v>
      </c>
      <c r="I69" s="55">
        <v>2628</v>
      </c>
      <c r="J69" s="55">
        <v>0</v>
      </c>
      <c r="K69" s="55">
        <f>L69/N69</f>
        <v>3412</v>
      </c>
      <c r="L69" s="55">
        <f>SUM(G69:J69)</f>
        <v>3412</v>
      </c>
      <c r="M69" s="57">
        <v>24</v>
      </c>
      <c r="N69" s="58">
        <v>1</v>
      </c>
    </row>
    <row r="70" spans="1:14" s="1" customFormat="1" ht="30.75" customHeight="1" x14ac:dyDescent="0.25">
      <c r="A70" s="80"/>
      <c r="B70" s="61"/>
      <c r="C70" s="74" t="s">
        <v>93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6"/>
    </row>
    <row r="71" spans="1:14" s="1" customFormat="1" ht="37.5" customHeight="1" x14ac:dyDescent="0.25">
      <c r="A71" s="77" t="s">
        <v>112</v>
      </c>
      <c r="B71" s="81" t="s">
        <v>113</v>
      </c>
      <c r="C71" s="78" t="s">
        <v>16</v>
      </c>
      <c r="D71" s="79" t="s">
        <v>17</v>
      </c>
      <c r="E71" s="79" t="s">
        <v>18</v>
      </c>
      <c r="F71" s="79" t="s">
        <v>19</v>
      </c>
      <c r="G71" s="55">
        <v>0</v>
      </c>
      <c r="H71" s="55">
        <v>0</v>
      </c>
      <c r="I71" s="55">
        <v>0</v>
      </c>
      <c r="J71" s="55">
        <v>150</v>
      </c>
      <c r="K71" s="55">
        <f>L71/N71</f>
        <v>150</v>
      </c>
      <c r="L71" s="55">
        <f>SUM(G71:J71)</f>
        <v>150</v>
      </c>
      <c r="M71" s="57">
        <v>15</v>
      </c>
      <c r="N71" s="58">
        <v>1</v>
      </c>
    </row>
    <row r="72" spans="1:14" s="1" customFormat="1" ht="28.5" customHeight="1" x14ac:dyDescent="0.25">
      <c r="A72" s="80"/>
      <c r="B72" s="82"/>
      <c r="C72" s="62" t="s">
        <v>114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  <row r="73" spans="1:14" s="1" customFormat="1" ht="36" customHeight="1" x14ac:dyDescent="0.25">
      <c r="A73" s="83" t="s">
        <v>115</v>
      </c>
      <c r="B73" s="81" t="s">
        <v>116</v>
      </c>
      <c r="C73" s="78" t="s">
        <v>16</v>
      </c>
      <c r="D73" s="79" t="s">
        <v>17</v>
      </c>
      <c r="E73" s="79" t="s">
        <v>18</v>
      </c>
      <c r="F73" s="79" t="s">
        <v>117</v>
      </c>
      <c r="G73" s="55">
        <v>0</v>
      </c>
      <c r="H73" s="55">
        <v>3607.2</v>
      </c>
      <c r="I73" s="55">
        <v>6132</v>
      </c>
      <c r="J73" s="55">
        <v>0</v>
      </c>
      <c r="K73" s="55">
        <f>L73/N73</f>
        <v>3246.4</v>
      </c>
      <c r="L73" s="55">
        <f>SUM(G73:J73)</f>
        <v>9739.2000000000007</v>
      </c>
      <c r="M73" s="57">
        <v>16</v>
      </c>
      <c r="N73" s="58">
        <v>3</v>
      </c>
    </row>
    <row r="74" spans="1:14" s="1" customFormat="1" ht="30" customHeight="1" x14ac:dyDescent="0.25">
      <c r="A74" s="84"/>
      <c r="B74" s="82"/>
      <c r="C74" s="62" t="s">
        <v>118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</row>
    <row r="75" spans="1:14" s="1" customFormat="1" ht="30" customHeight="1" x14ac:dyDescent="0.25">
      <c r="A75" s="83" t="s">
        <v>119</v>
      </c>
      <c r="B75" s="81" t="s">
        <v>120</v>
      </c>
      <c r="C75" s="78" t="s">
        <v>16</v>
      </c>
      <c r="D75" s="79" t="s">
        <v>17</v>
      </c>
      <c r="E75" s="78" t="s">
        <v>18</v>
      </c>
      <c r="F75" s="79" t="s">
        <v>19</v>
      </c>
      <c r="G75" s="55">
        <v>0</v>
      </c>
      <c r="H75" s="55">
        <v>0</v>
      </c>
      <c r="I75" s="55">
        <v>0</v>
      </c>
      <c r="J75" s="55">
        <v>6150</v>
      </c>
      <c r="K75" s="55">
        <f>L75/N75</f>
        <v>878.57142857142856</v>
      </c>
      <c r="L75" s="55">
        <f>SUM(G75:J75)</f>
        <v>6150</v>
      </c>
      <c r="M75" s="57">
        <v>16</v>
      </c>
      <c r="N75" s="58">
        <v>7</v>
      </c>
    </row>
    <row r="76" spans="1:14" s="1" customFormat="1" ht="36" customHeight="1" x14ac:dyDescent="0.25">
      <c r="A76" s="84"/>
      <c r="B76" s="82"/>
      <c r="C76" s="62" t="s">
        <v>121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</row>
    <row r="77" spans="1:14" s="1" customFormat="1" ht="34.5" customHeight="1" x14ac:dyDescent="0.25">
      <c r="A77" s="83" t="s">
        <v>119</v>
      </c>
      <c r="B77" s="81" t="s">
        <v>122</v>
      </c>
      <c r="C77" s="78" t="s">
        <v>16</v>
      </c>
      <c r="D77" s="79" t="s">
        <v>17</v>
      </c>
      <c r="E77" s="79" t="s">
        <v>18</v>
      </c>
      <c r="F77" s="79" t="s">
        <v>19</v>
      </c>
      <c r="G77" s="55">
        <v>0</v>
      </c>
      <c r="H77" s="55">
        <v>0</v>
      </c>
      <c r="I77" s="55">
        <v>0</v>
      </c>
      <c r="J77" s="55">
        <v>2990</v>
      </c>
      <c r="K77" s="55">
        <f>L77/N77</f>
        <v>2990</v>
      </c>
      <c r="L77" s="55">
        <f>SUM(G77:J77)</f>
        <v>2990</v>
      </c>
      <c r="M77" s="57">
        <v>16</v>
      </c>
      <c r="N77" s="58">
        <v>1</v>
      </c>
    </row>
    <row r="78" spans="1:14" s="1" customFormat="1" ht="31.5" customHeight="1" x14ac:dyDescent="0.25">
      <c r="A78" s="84"/>
      <c r="B78" s="82"/>
      <c r="C78" s="62" t="s">
        <v>123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s="1" customFormat="1" ht="38.25" customHeight="1" x14ac:dyDescent="0.25">
      <c r="A79" s="83" t="s">
        <v>119</v>
      </c>
      <c r="B79" s="81" t="s">
        <v>124</v>
      </c>
      <c r="C79" s="78" t="s">
        <v>16</v>
      </c>
      <c r="D79" s="79" t="s">
        <v>17</v>
      </c>
      <c r="E79" s="79" t="s">
        <v>18</v>
      </c>
      <c r="F79" s="79" t="s">
        <v>45</v>
      </c>
      <c r="G79" s="55">
        <v>0</v>
      </c>
      <c r="H79" s="55">
        <v>1029.7</v>
      </c>
      <c r="I79" s="55">
        <v>1168</v>
      </c>
      <c r="J79" s="55">
        <v>0</v>
      </c>
      <c r="K79" s="55">
        <f>L79/N79</f>
        <v>2197.6999999999998</v>
      </c>
      <c r="L79" s="55">
        <f>SUM(G79:J79)</f>
        <v>2197.6999999999998</v>
      </c>
      <c r="M79" s="57">
        <v>14</v>
      </c>
      <c r="N79" s="58">
        <v>1</v>
      </c>
    </row>
    <row r="80" spans="1:14" s="1" customFormat="1" ht="31.5" customHeight="1" x14ac:dyDescent="0.25">
      <c r="A80" s="84"/>
      <c r="B80" s="82"/>
      <c r="C80" s="62" t="s">
        <v>114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s="1" customFormat="1" ht="34.5" customHeight="1" x14ac:dyDescent="0.25">
      <c r="A81" s="83" t="s">
        <v>125</v>
      </c>
      <c r="B81" s="81" t="s">
        <v>126</v>
      </c>
      <c r="C81" s="78" t="s">
        <v>16</v>
      </c>
      <c r="D81" s="78" t="s">
        <v>17</v>
      </c>
      <c r="E81" s="78" t="s">
        <v>18</v>
      </c>
      <c r="F81" s="78" t="s">
        <v>45</v>
      </c>
      <c r="G81" s="55">
        <v>0</v>
      </c>
      <c r="H81" s="55">
        <v>5619.2</v>
      </c>
      <c r="I81" s="55">
        <v>7008</v>
      </c>
      <c r="J81" s="55">
        <v>0</v>
      </c>
      <c r="K81" s="55">
        <f>L81/N81</f>
        <v>3156.8</v>
      </c>
      <c r="L81" s="55">
        <f>SUM(G81:J81)</f>
        <v>12627.2</v>
      </c>
      <c r="M81" s="58">
        <v>18</v>
      </c>
      <c r="N81" s="58">
        <v>4</v>
      </c>
    </row>
    <row r="82" spans="1:14" s="1" customFormat="1" ht="31.5" customHeight="1" x14ac:dyDescent="0.25">
      <c r="A82" s="84"/>
      <c r="B82" s="82"/>
      <c r="C82" s="62" t="s">
        <v>127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4"/>
    </row>
    <row r="83" spans="1:14" s="1" customFormat="1" ht="39" customHeight="1" x14ac:dyDescent="0.25">
      <c r="A83" s="83" t="s">
        <v>128</v>
      </c>
      <c r="B83" s="81" t="s">
        <v>129</v>
      </c>
      <c r="C83" s="78" t="s">
        <v>16</v>
      </c>
      <c r="D83" s="79" t="s">
        <v>17</v>
      </c>
      <c r="E83" s="79" t="s">
        <v>18</v>
      </c>
      <c r="F83" s="79" t="s">
        <v>130</v>
      </c>
      <c r="G83" s="55">
        <v>0</v>
      </c>
      <c r="H83" s="55">
        <v>0</v>
      </c>
      <c r="I83" s="55">
        <v>1932</v>
      </c>
      <c r="J83" s="55">
        <v>0</v>
      </c>
      <c r="K83" s="55">
        <f>L83/N83</f>
        <v>1932</v>
      </c>
      <c r="L83" s="55">
        <f>SUM(G83:J83)</f>
        <v>1932</v>
      </c>
      <c r="M83" s="57">
        <v>24</v>
      </c>
      <c r="N83" s="58">
        <v>1</v>
      </c>
    </row>
    <row r="84" spans="1:14" s="1" customFormat="1" ht="27" customHeight="1" x14ac:dyDescent="0.25">
      <c r="A84" s="84"/>
      <c r="B84" s="82"/>
      <c r="C84" s="62" t="s">
        <v>131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4"/>
    </row>
    <row r="85" spans="1:14" s="59" customFormat="1" ht="54" customHeight="1" x14ac:dyDescent="0.25">
      <c r="A85" s="53" t="s">
        <v>132</v>
      </c>
      <c r="B85" s="54" t="s">
        <v>104</v>
      </c>
      <c r="C85" s="55" t="s">
        <v>16</v>
      </c>
      <c r="D85" s="56" t="s">
        <v>17</v>
      </c>
      <c r="E85" s="56" t="s">
        <v>18</v>
      </c>
      <c r="F85" s="55" t="s">
        <v>133</v>
      </c>
      <c r="G85" s="55">
        <v>0</v>
      </c>
      <c r="H85" s="55">
        <v>0</v>
      </c>
      <c r="I85" s="55">
        <v>918</v>
      </c>
      <c r="J85" s="55">
        <v>0</v>
      </c>
      <c r="K85" s="55">
        <f>L85/N85</f>
        <v>918</v>
      </c>
      <c r="L85" s="55">
        <f>SUM(G85:J85)</f>
        <v>918</v>
      </c>
      <c r="M85" s="57">
        <v>27</v>
      </c>
      <c r="N85" s="58">
        <v>1</v>
      </c>
    </row>
    <row r="86" spans="1:14" s="1" customFormat="1" ht="27" customHeight="1" x14ac:dyDescent="0.25">
      <c r="A86" s="60"/>
      <c r="B86" s="61"/>
      <c r="C86" s="62" t="s">
        <v>106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s="59" customFormat="1" ht="38.25" customHeight="1" x14ac:dyDescent="0.25">
      <c r="A87" s="53" t="s">
        <v>134</v>
      </c>
      <c r="B87" s="54" t="s">
        <v>135</v>
      </c>
      <c r="C87" s="55" t="s">
        <v>16</v>
      </c>
      <c r="D87" s="56" t="s">
        <v>17</v>
      </c>
      <c r="E87" s="56" t="s">
        <v>18</v>
      </c>
      <c r="F87" s="55" t="s">
        <v>19</v>
      </c>
      <c r="G87" s="55">
        <v>0</v>
      </c>
      <c r="H87" s="55">
        <v>0</v>
      </c>
      <c r="I87" s="55">
        <v>0</v>
      </c>
      <c r="J87" s="55">
        <v>1312</v>
      </c>
      <c r="K87" s="55">
        <f>L87/N87</f>
        <v>656</v>
      </c>
      <c r="L87" s="55">
        <f>SUM(G87:J87)</f>
        <v>1312</v>
      </c>
      <c r="M87" s="57">
        <v>16</v>
      </c>
      <c r="N87" s="58">
        <v>2</v>
      </c>
    </row>
    <row r="88" spans="1:14" s="1" customFormat="1" ht="34.5" customHeight="1" x14ac:dyDescent="0.25">
      <c r="A88" s="60"/>
      <c r="B88" s="61"/>
      <c r="C88" s="62" t="s">
        <v>136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4"/>
    </row>
    <row r="89" spans="1:14" s="1" customFormat="1" ht="34.5" customHeight="1" x14ac:dyDescent="0.25">
      <c r="A89" s="83" t="s">
        <v>137</v>
      </c>
      <c r="B89" s="81" t="s">
        <v>138</v>
      </c>
      <c r="C89" s="78" t="s">
        <v>16</v>
      </c>
      <c r="D89" s="79" t="s">
        <v>17</v>
      </c>
      <c r="E89" s="79" t="s">
        <v>18</v>
      </c>
      <c r="F89" s="79" t="s">
        <v>65</v>
      </c>
      <c r="G89" s="55">
        <v>0</v>
      </c>
      <c r="H89" s="55">
        <v>1057.2</v>
      </c>
      <c r="I89" s="55">
        <v>1168</v>
      </c>
      <c r="J89" s="55">
        <v>0</v>
      </c>
      <c r="K89" s="55">
        <f>L89/N89</f>
        <v>2225.1999999999998</v>
      </c>
      <c r="L89" s="55">
        <f>SUM(G89:J89)</f>
        <v>2225.1999999999998</v>
      </c>
      <c r="M89" s="57">
        <v>14</v>
      </c>
      <c r="N89" s="58">
        <v>1</v>
      </c>
    </row>
    <row r="90" spans="1:14" s="1" customFormat="1" ht="37.5" customHeight="1" x14ac:dyDescent="0.25">
      <c r="A90" s="84"/>
      <c r="B90" s="82"/>
      <c r="C90" s="62" t="s">
        <v>139</v>
      </c>
      <c r="D90" s="63"/>
      <c r="E90" s="63"/>
      <c r="F90" s="63"/>
      <c r="G90" s="63"/>
      <c r="H90" s="85"/>
      <c r="I90" s="85"/>
      <c r="J90" s="85"/>
      <c r="K90" s="85"/>
      <c r="L90" s="85"/>
      <c r="M90" s="85"/>
      <c r="N90" s="86"/>
    </row>
    <row r="91" spans="1:14" ht="24.75" customHeight="1" x14ac:dyDescent="0.25">
      <c r="A91" s="52" t="s">
        <v>22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</sheetData>
  <mergeCells count="161">
    <mergeCell ref="A89:A90"/>
    <mergeCell ref="B89:B90"/>
    <mergeCell ref="C90:G90"/>
    <mergeCell ref="A83:A84"/>
    <mergeCell ref="B83:B84"/>
    <mergeCell ref="C84:N84"/>
    <mergeCell ref="A85:A86"/>
    <mergeCell ref="B85:B86"/>
    <mergeCell ref="C86:N86"/>
    <mergeCell ref="A87:A88"/>
    <mergeCell ref="B87:B88"/>
    <mergeCell ref="C88:N88"/>
    <mergeCell ref="A77:A78"/>
    <mergeCell ref="B77:B78"/>
    <mergeCell ref="C78:N78"/>
    <mergeCell ref="A79:A80"/>
    <mergeCell ref="B79:B80"/>
    <mergeCell ref="C80:N80"/>
    <mergeCell ref="A81:A82"/>
    <mergeCell ref="B81:B82"/>
    <mergeCell ref="C82:N82"/>
    <mergeCell ref="A71:A72"/>
    <mergeCell ref="B71:B72"/>
    <mergeCell ref="C72:N72"/>
    <mergeCell ref="A73:A74"/>
    <mergeCell ref="B73:B74"/>
    <mergeCell ref="C74:N74"/>
    <mergeCell ref="A75:A76"/>
    <mergeCell ref="B75:B76"/>
    <mergeCell ref="C76:N76"/>
    <mergeCell ref="A65:A66"/>
    <mergeCell ref="B65:B66"/>
    <mergeCell ref="C66:N66"/>
    <mergeCell ref="A67:A68"/>
    <mergeCell ref="B67:B68"/>
    <mergeCell ref="C68:N68"/>
    <mergeCell ref="A69:A70"/>
    <mergeCell ref="B69:B70"/>
    <mergeCell ref="C70:N70"/>
    <mergeCell ref="A62:N62"/>
    <mergeCell ref="A63:A64"/>
    <mergeCell ref="B63:B64"/>
    <mergeCell ref="C63:C64"/>
    <mergeCell ref="D63:D64"/>
    <mergeCell ref="E63:E64"/>
    <mergeCell ref="F63:F64"/>
    <mergeCell ref="G63:L63"/>
    <mergeCell ref="M63:M64"/>
    <mergeCell ref="N63:N64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31:B32"/>
    <mergeCell ref="A24:N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A5:A6"/>
    <mergeCell ref="B5:B6"/>
    <mergeCell ref="C6:N6"/>
    <mergeCell ref="A7:A8"/>
    <mergeCell ref="B7:B8"/>
    <mergeCell ref="C8:N8"/>
    <mergeCell ref="A91:N91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  <mergeCell ref="B29:B30"/>
    <mergeCell ref="A31:A3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23:F23"/>
    <mergeCell ref="A17:A18"/>
    <mergeCell ref="B17:B18"/>
    <mergeCell ref="C18:N18"/>
    <mergeCell ref="A19:A20"/>
    <mergeCell ref="B19:B20"/>
    <mergeCell ref="C20:N20"/>
    <mergeCell ref="B15:B16"/>
    <mergeCell ref="C16:N16"/>
    <mergeCell ref="A21:A22"/>
    <mergeCell ref="B21:B22"/>
    <mergeCell ref="C22:N22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Plan4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2016-07-20T16:29:13Z</dcterms:modified>
</cp:coreProperties>
</file>