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Plan1" sheetId="1" r:id="rId1"/>
    <sheet name="Plan4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N91" i="1" l="1"/>
  <c r="M91" i="1"/>
  <c r="L91" i="1"/>
  <c r="K91" i="1"/>
  <c r="J91" i="1"/>
  <c r="I91" i="1"/>
  <c r="H91" i="1"/>
  <c r="G91" i="1"/>
  <c r="N97" i="1" l="1"/>
  <c r="M97" i="1"/>
  <c r="J97" i="1"/>
  <c r="I97" i="1"/>
  <c r="H97" i="1"/>
  <c r="G97" i="1"/>
  <c r="L95" i="1"/>
  <c r="K95" i="1" s="1"/>
  <c r="K97" i="1" s="1"/>
  <c r="L97" i="1" l="1"/>
  <c r="L89" i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L71" i="1"/>
  <c r="K71" i="1" s="1"/>
  <c r="L69" i="1"/>
  <c r="K69" i="1" s="1"/>
  <c r="L67" i="1"/>
  <c r="K67" i="1" s="1"/>
  <c r="L65" i="1"/>
  <c r="K65" i="1" s="1"/>
  <c r="K73" i="1" l="1"/>
  <c r="J61" i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 s="1"/>
  <c r="L49" i="1"/>
  <c r="K49" i="1" s="1"/>
  <c r="L47" i="1"/>
  <c r="K47" i="1" s="1"/>
  <c r="L43" i="1"/>
  <c r="K43" i="1" s="1"/>
  <c r="K61" i="1" l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<sst xmlns="http://schemas.openxmlformats.org/spreadsheetml/2006/main" count="351" uniqueCount="145">
  <si>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</si>
  <si>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</si>
  <si>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</si>
  <si>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</si>
  <si>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</si>
  <si>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</si>
  <si>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</si>
  <si>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</si>
  <si>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</si>
  <si>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</si>
  <si>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</si>
  <si>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</si>
  <si>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</si>
  <si>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</si>
  <si>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</si>
  <si>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</si>
  <si>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</si>
  <si>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</si>
  <si>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</si>
  <si>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</si>
  <si>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</si>
  <si>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</si>
  <si>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</si>
  <si>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</si>
  <si>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</si>
  <si>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</si>
  <si>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</si>
  <si>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</si>
  <si>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</si>
  <si>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</si>
  <si>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</si>
  <si>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</si>
  <si>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</si>
  <si>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</si>
  <si>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</si>
  <si>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</si>
  <si>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</si>
  <si>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</si>
  <si>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</si>
  <si>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</si>
  <si>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</si>
  <si>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</si>
  <si>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</si>
  <si>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</si>
  <si>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</si>
  <si>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</si>
  <si>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</si>
  <si>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</si>
  <si>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</si>
  <si>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</si>
  <si>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</si>
  <si>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</si>
  <si>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</si>
  <si>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</si>
  <si>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</si>
  <si>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</si>
  <si>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</si>
  <si>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</si>
  <si>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</si>
  <si>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</si>
  <si>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</si>
  <si>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</si>
  <si>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</si>
  <si>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</si>
  <si>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</si>
  <si>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</si>
  <si>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</si>
  <si>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</si>
  <si>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</si>
  <si>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</si>
  <si>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</si>
  <si>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</si>
  <si>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</si>
  <si>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</si>
  <si>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</si>
  <si>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</si>
  <si>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</si>
  <si>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</si>
  <si>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</si>
  <si>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</si>
  <si>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</si>
  <si>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</si>
  <si>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</si>
  <si>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</si>
  <si>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</si>
  <si>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</si>
  <si>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</si>
  <si>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</si>
  <si>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</si>
  <si>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</si>
  <si>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</si>
  <si>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</si>
  <si>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</si>
  <si>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</si>
  <si>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</si>
  <si>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</si>
  <si>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</si>
  <si>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</si>
  <si>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</si>
  <si>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</si>
  <si>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</si>
  <si>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</si>
  <si>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</si>
  <si>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</si>
  <si>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</si>
  <si>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</si>
  <si>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</si>
  <si>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</si>
  <si>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</si>
  <si>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</si>
  <si>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</si>
  <si>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</si>
  <si>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</si>
  <si>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</si>
  <si>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</si>
  <si>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</si>
  <si>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</si>
  <si>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</si>
  <si>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</si>
  <si>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</si>
  <si>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</si>
  <si>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</si>
  <si>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</si>
  <si>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</si>
  <si>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</si>
  <si>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</si>
  <si>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</si>
  <si>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</si>
  <si>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</si>
  <si>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</si>
  <si>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</si>
  <si>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</si>
  <si>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</si>
  <si>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</si>
  <si>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</si>
  <si>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</si>
  <si>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</si>
  <si>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</si>
  <si>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</si>
  <si>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</si>
  <si>
    <t>Mês: Julho / 2016</t>
  </si>
  <si>
    <t>12 a 20/07/2016</t>
  </si>
  <si>
    <t>Programa Unindo Forças do MPSC</t>
  </si>
  <si>
    <t>Criciúma/ Curitibanos/ Rio do Sul/ Blumenau/ São Miguel do Oeste/ Maravilha</t>
  </si>
  <si>
    <t>Vanessa dos Santos (Auditora)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</si>
</sst>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d/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/>
    <xf numFmtId="0" fontId="0" fillId="3" borderId="0" xfId="0" applyFont="1" applyFill="1" applyBorder="1"/>
    <xf numFmtId="43" fontId="6" fillId="7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A86" zoomScale="80" zoomScaleNormal="80" workbookViewId="0">
      <selection activeCell="C102" sqref="C102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1" customFormat="1" ht="21.7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1" customFormat="1" ht="21.75" customHeight="1" x14ac:dyDescent="0.25">
      <c r="A3" s="34" t="s">
        <v>0</v>
      </c>
      <c r="B3" s="35" t="s">
        <v>1</v>
      </c>
      <c r="C3" s="36" t="s">
        <v>2</v>
      </c>
      <c r="D3" s="34" t="s">
        <v>3</v>
      </c>
      <c r="E3" s="34" t="s">
        <v>4</v>
      </c>
      <c r="F3" s="34" t="s">
        <v>5</v>
      </c>
      <c r="G3" s="37" t="s">
        <v>8</v>
      </c>
      <c r="H3" s="37"/>
      <c r="I3" s="37"/>
      <c r="J3" s="37"/>
      <c r="K3" s="37"/>
      <c r="L3" s="37"/>
      <c r="M3" s="34" t="s">
        <v>6</v>
      </c>
      <c r="N3" s="38" t="s">
        <v>9</v>
      </c>
    </row>
    <row r="4" spans="1:14" s="1" customFormat="1" ht="23.25" customHeight="1" x14ac:dyDescent="0.25">
      <c r="A4" s="34"/>
      <c r="B4" s="35"/>
      <c r="C4" s="36"/>
      <c r="D4" s="34"/>
      <c r="E4" s="34"/>
      <c r="F4" s="34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4"/>
      <c r="N4" s="38"/>
    </row>
    <row r="5" spans="1:14" s="1" customFormat="1" ht="24.75" customHeight="1" x14ac:dyDescent="0.25">
      <c r="A5" s="44" t="s">
        <v>25</v>
      </c>
      <c r="B5" s="46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45"/>
      <c r="B6" s="47"/>
      <c r="C6" s="42" t="s">
        <v>27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s="1" customFormat="1" ht="24.75" customHeight="1" x14ac:dyDescent="0.25">
      <c r="A7" s="44" t="s">
        <v>28</v>
      </c>
      <c r="B7" s="48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45"/>
      <c r="B8" s="49"/>
      <c r="C8" s="50" t="s">
        <v>30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24.75" customHeight="1" x14ac:dyDescent="0.25">
      <c r="A9" s="53" t="s">
        <v>20</v>
      </c>
      <c r="B9" s="54"/>
      <c r="C9" s="54"/>
      <c r="D9" s="54"/>
      <c r="E9" s="54"/>
      <c r="F9" s="55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33" t="s">
        <v>24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s="1" customFormat="1" ht="24.75" customHeight="1" x14ac:dyDescent="0.25">
      <c r="A11" s="34" t="s">
        <v>0</v>
      </c>
      <c r="B11" s="35" t="s">
        <v>1</v>
      </c>
      <c r="C11" s="36" t="s">
        <v>2</v>
      </c>
      <c r="D11" s="34" t="s">
        <v>3</v>
      </c>
      <c r="E11" s="34" t="s">
        <v>4</v>
      </c>
      <c r="F11" s="34" t="s">
        <v>5</v>
      </c>
      <c r="G11" s="37" t="s">
        <v>8</v>
      </c>
      <c r="H11" s="37"/>
      <c r="I11" s="37"/>
      <c r="J11" s="37"/>
      <c r="K11" s="37"/>
      <c r="L11" s="37"/>
      <c r="M11" s="34" t="s">
        <v>6</v>
      </c>
      <c r="N11" s="38" t="s">
        <v>9</v>
      </c>
    </row>
    <row r="12" spans="1:14" s="1" customFormat="1" ht="24.75" customHeight="1" x14ac:dyDescent="0.25">
      <c r="A12" s="34"/>
      <c r="B12" s="35"/>
      <c r="C12" s="36"/>
      <c r="D12" s="34"/>
      <c r="E12" s="34"/>
      <c r="F12" s="34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4"/>
      <c r="N12" s="38"/>
    </row>
    <row r="13" spans="1:14" s="15" customFormat="1" ht="19.5" customHeight="1" x14ac:dyDescent="0.25">
      <c r="A13" s="44" t="s">
        <v>31</v>
      </c>
      <c r="B13" s="46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45"/>
      <c r="B14" s="47"/>
      <c r="C14" s="42" t="s">
        <v>34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s="1" customFormat="1" ht="15" customHeight="1" x14ac:dyDescent="0.25">
      <c r="A15" s="44">
        <v>42450</v>
      </c>
      <c r="B15" s="46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45"/>
      <c r="B16" s="47"/>
      <c r="C16" s="42" t="s">
        <v>38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8" s="1" customFormat="1" ht="15" customHeight="1" x14ac:dyDescent="0.25">
      <c r="A17" s="44" t="s">
        <v>39</v>
      </c>
      <c r="B17" s="46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45"/>
      <c r="B18" s="47"/>
      <c r="C18" s="42" t="s">
        <v>42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8" s="1" customFormat="1" ht="15" customHeight="1" x14ac:dyDescent="0.25">
      <c r="A19" s="44" t="s">
        <v>43</v>
      </c>
      <c r="B19" s="46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45"/>
      <c r="B20" s="47"/>
      <c r="C20" s="42" t="s">
        <v>46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8" s="1" customFormat="1" x14ac:dyDescent="0.25">
      <c r="A21" s="44" t="s">
        <v>47</v>
      </c>
      <c r="B21" s="46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45"/>
      <c r="B22" s="47"/>
      <c r="C22" s="42" t="s">
        <v>49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8" ht="24.75" customHeight="1" x14ac:dyDescent="0.25">
      <c r="A23" s="53" t="s">
        <v>20</v>
      </c>
      <c r="B23" s="54"/>
      <c r="C23" s="54"/>
      <c r="D23" s="54"/>
      <c r="E23" s="54"/>
      <c r="F23" s="55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33" t="s">
        <v>50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8" s="1" customFormat="1" ht="24.75" customHeight="1" x14ac:dyDescent="0.25">
      <c r="A25" s="34" t="s">
        <v>0</v>
      </c>
      <c r="B25" s="35" t="s">
        <v>1</v>
      </c>
      <c r="C25" s="36" t="s">
        <v>2</v>
      </c>
      <c r="D25" s="34" t="s">
        <v>3</v>
      </c>
      <c r="E25" s="34" t="s">
        <v>4</v>
      </c>
      <c r="F25" s="34" t="s">
        <v>5</v>
      </c>
      <c r="G25" s="37" t="s">
        <v>8</v>
      </c>
      <c r="H25" s="37"/>
      <c r="I25" s="37"/>
      <c r="J25" s="37"/>
      <c r="K25" s="37"/>
      <c r="L25" s="37"/>
      <c r="M25" s="34" t="s">
        <v>6</v>
      </c>
      <c r="N25" s="38" t="s">
        <v>9</v>
      </c>
    </row>
    <row r="26" spans="1:18" s="1" customFormat="1" ht="24.75" customHeight="1" x14ac:dyDescent="0.25">
      <c r="A26" s="34"/>
      <c r="B26" s="35"/>
      <c r="C26" s="36"/>
      <c r="D26" s="34"/>
      <c r="E26" s="34"/>
      <c r="F26" s="34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34"/>
      <c r="N26" s="38"/>
    </row>
    <row r="27" spans="1:18" s="1" customFormat="1" x14ac:dyDescent="0.25">
      <c r="A27" s="44" t="s">
        <v>51</v>
      </c>
      <c r="B27" s="46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45"/>
      <c r="B28" s="47"/>
      <c r="C28" s="42" t="s">
        <v>55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3"/>
      <c r="P28" s="23"/>
      <c r="Q28" s="23"/>
      <c r="R28" s="23"/>
    </row>
    <row r="29" spans="1:18" s="1" customFormat="1" ht="15" customHeight="1" x14ac:dyDescent="0.25">
      <c r="A29" s="44">
        <v>42475</v>
      </c>
      <c r="B29" s="46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45"/>
      <c r="B30" s="47"/>
      <c r="C30" s="42" t="s">
        <v>57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3"/>
      <c r="P30" s="23"/>
      <c r="Q30" s="23"/>
      <c r="R30" s="23"/>
    </row>
    <row r="31" spans="1:18" s="1" customFormat="1" ht="24" x14ac:dyDescent="0.25">
      <c r="A31" s="44">
        <v>42474</v>
      </c>
      <c r="B31" s="46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45"/>
      <c r="B32" s="47"/>
      <c r="C32" s="42" t="s">
        <v>59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/>
      <c r="P32" s="23"/>
      <c r="Q32" s="23"/>
      <c r="R32" s="23"/>
    </row>
    <row r="33" spans="1:18" s="1" customFormat="1" x14ac:dyDescent="0.25">
      <c r="A33" s="44" t="s">
        <v>60</v>
      </c>
      <c r="B33" s="46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45"/>
      <c r="B34" s="47"/>
      <c r="C34" s="42" t="s">
        <v>62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3"/>
      <c r="P34" s="23"/>
      <c r="Q34" s="23"/>
      <c r="R34" s="23"/>
    </row>
    <row r="35" spans="1:18" s="1" customFormat="1" ht="15" customHeight="1" x14ac:dyDescent="0.25">
      <c r="A35" s="44" t="s">
        <v>63</v>
      </c>
      <c r="B35" s="46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45"/>
      <c r="B36" s="47"/>
      <c r="C36" s="42" t="s">
        <v>66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3"/>
      <c r="P36" s="23"/>
      <c r="Q36" s="23"/>
      <c r="R36" s="23"/>
    </row>
    <row r="37" spans="1:18" s="1" customFormat="1" x14ac:dyDescent="0.25">
      <c r="A37" s="44">
        <v>42486</v>
      </c>
      <c r="B37" s="46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45"/>
      <c r="B38" s="47"/>
      <c r="C38" s="42" t="s">
        <v>71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3"/>
      <c r="P38" s="23"/>
      <c r="Q38" s="23"/>
      <c r="R38" s="23"/>
    </row>
    <row r="39" spans="1:18" s="1" customFormat="1" ht="27.75" customHeight="1" x14ac:dyDescent="0.25">
      <c r="A39" s="39" t="s">
        <v>15</v>
      </c>
      <c r="B39" s="40"/>
      <c r="C39" s="40"/>
      <c r="D39" s="40"/>
      <c r="E39" s="40"/>
      <c r="F39" s="41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33" t="s">
        <v>73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8" s="1" customFormat="1" ht="24.75" customHeight="1" x14ac:dyDescent="0.25">
      <c r="A41" s="34" t="s">
        <v>0</v>
      </c>
      <c r="B41" s="35" t="s">
        <v>1</v>
      </c>
      <c r="C41" s="36" t="s">
        <v>2</v>
      </c>
      <c r="D41" s="34" t="s">
        <v>3</v>
      </c>
      <c r="E41" s="34" t="s">
        <v>4</v>
      </c>
      <c r="F41" s="34" t="s">
        <v>5</v>
      </c>
      <c r="G41" s="37" t="s">
        <v>8</v>
      </c>
      <c r="H41" s="37"/>
      <c r="I41" s="37"/>
      <c r="J41" s="37"/>
      <c r="K41" s="37"/>
      <c r="L41" s="37"/>
      <c r="M41" s="34" t="s">
        <v>6</v>
      </c>
      <c r="N41" s="38" t="s">
        <v>9</v>
      </c>
    </row>
    <row r="42" spans="1:18" s="1" customFormat="1" ht="24.75" customHeight="1" x14ac:dyDescent="0.25">
      <c r="A42" s="34"/>
      <c r="B42" s="35"/>
      <c r="C42" s="36"/>
      <c r="D42" s="34"/>
      <c r="E42" s="34"/>
      <c r="F42" s="34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34"/>
      <c r="N42" s="38"/>
    </row>
    <row r="43" spans="1:18" s="1" customFormat="1" ht="22.5" customHeight="1" x14ac:dyDescent="0.25">
      <c r="A43" s="44" t="s">
        <v>74</v>
      </c>
      <c r="B43" s="46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45"/>
      <c r="B44" s="47"/>
      <c r="C44" s="42" t="s">
        <v>77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8" s="1" customFormat="1" ht="22.5" customHeight="1" x14ac:dyDescent="0.25">
      <c r="A45" s="44" t="s">
        <v>78</v>
      </c>
      <c r="B45" s="46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45"/>
      <c r="B46" s="47"/>
      <c r="C46" s="42" t="s">
        <v>71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8" s="1" customFormat="1" ht="22.5" customHeight="1" x14ac:dyDescent="0.25">
      <c r="A47" s="44">
        <v>42495</v>
      </c>
      <c r="B47" s="46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45"/>
      <c r="B48" s="47"/>
      <c r="C48" s="42" t="s">
        <v>83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s="1" customFormat="1" ht="22.5" customHeight="1" x14ac:dyDescent="0.25">
      <c r="A49" s="44" t="s">
        <v>84</v>
      </c>
      <c r="B49" s="46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45"/>
      <c r="B50" s="47"/>
      <c r="C50" s="42" t="s">
        <v>87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s="1" customFormat="1" ht="22.5" customHeight="1" x14ac:dyDescent="0.25">
      <c r="A51" s="44" t="s">
        <v>88</v>
      </c>
      <c r="B51" s="46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45"/>
      <c r="B52" s="47"/>
      <c r="C52" s="42" t="s">
        <v>90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s="27" customFormat="1" ht="22.5" customHeight="1" x14ac:dyDescent="0.25">
      <c r="A53" s="44" t="s">
        <v>91</v>
      </c>
      <c r="B53" s="46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45"/>
      <c r="B54" s="47"/>
      <c r="C54" s="42" t="s">
        <v>93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s="27" customFormat="1" ht="22.5" customHeight="1" x14ac:dyDescent="0.25">
      <c r="A55" s="44" t="s">
        <v>94</v>
      </c>
      <c r="B55" s="46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45"/>
      <c r="B56" s="47"/>
      <c r="C56" s="42" t="s">
        <v>97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s="27" customFormat="1" ht="22.5" customHeight="1" x14ac:dyDescent="0.25">
      <c r="A57" s="44" t="s">
        <v>98</v>
      </c>
      <c r="B57" s="46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45"/>
      <c r="B58" s="47"/>
      <c r="C58" s="42" t="s">
        <v>100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s="27" customFormat="1" ht="22.5" customHeight="1" x14ac:dyDescent="0.25">
      <c r="A59" s="44" t="s">
        <v>98</v>
      </c>
      <c r="B59" s="46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45"/>
      <c r="B60" s="47"/>
      <c r="C60" s="42" t="s">
        <v>101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s="1" customFormat="1" ht="27.75" customHeight="1" x14ac:dyDescent="0.25">
      <c r="A61" s="39" t="s">
        <v>15</v>
      </c>
      <c r="B61" s="40"/>
      <c r="C61" s="40"/>
      <c r="D61" s="40"/>
      <c r="E61" s="40"/>
      <c r="F61" s="41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33" t="s">
        <v>102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s="1" customFormat="1" ht="24.75" customHeight="1" x14ac:dyDescent="0.25">
      <c r="A63" s="34" t="s">
        <v>0</v>
      </c>
      <c r="B63" s="35" t="s">
        <v>1</v>
      </c>
      <c r="C63" s="36" t="s">
        <v>2</v>
      </c>
      <c r="D63" s="34" t="s">
        <v>3</v>
      </c>
      <c r="E63" s="34" t="s">
        <v>4</v>
      </c>
      <c r="F63" s="34" t="s">
        <v>5</v>
      </c>
      <c r="G63" s="37" t="s">
        <v>8</v>
      </c>
      <c r="H63" s="37"/>
      <c r="I63" s="37"/>
      <c r="J63" s="37"/>
      <c r="K63" s="37"/>
      <c r="L63" s="37"/>
      <c r="M63" s="34" t="s">
        <v>6</v>
      </c>
      <c r="N63" s="38" t="s">
        <v>9</v>
      </c>
    </row>
    <row r="64" spans="1:14" s="1" customFormat="1" ht="24.75" customHeight="1" x14ac:dyDescent="0.25">
      <c r="A64" s="34"/>
      <c r="B64" s="35"/>
      <c r="C64" s="36"/>
      <c r="D64" s="34"/>
      <c r="E64" s="34"/>
      <c r="F64" s="34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34"/>
      <c r="N64" s="38"/>
    </row>
    <row r="65" spans="1:14" s="30" customFormat="1" ht="57.75" customHeight="1" x14ac:dyDescent="0.25">
      <c r="A65" s="57" t="s">
        <v>103</v>
      </c>
      <c r="B65" s="58" t="s">
        <v>104</v>
      </c>
      <c r="C65" s="6" t="s">
        <v>16</v>
      </c>
      <c r="D65" s="59" t="s">
        <v>17</v>
      </c>
      <c r="E65" s="59" t="s">
        <v>18</v>
      </c>
      <c r="F65" s="6" t="s">
        <v>105</v>
      </c>
      <c r="G65" s="6">
        <v>0</v>
      </c>
      <c r="H65" s="6">
        <v>0</v>
      </c>
      <c r="I65" s="6">
        <v>1224</v>
      </c>
      <c r="J65" s="6">
        <v>0</v>
      </c>
      <c r="K65" s="6">
        <f>L65/N65</f>
        <v>1224</v>
      </c>
      <c r="L65" s="6">
        <f>SUM(G65:J65)</f>
        <v>1224</v>
      </c>
      <c r="M65" s="60">
        <v>24</v>
      </c>
      <c r="N65" s="61">
        <v>1</v>
      </c>
    </row>
    <row r="66" spans="1:14" s="1" customFormat="1" ht="27" customHeight="1" x14ac:dyDescent="0.25">
      <c r="A66" s="62"/>
      <c r="B66" s="63"/>
      <c r="C66" s="42" t="s">
        <v>106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64"/>
    </row>
    <row r="67" spans="1:14" s="1" customFormat="1" ht="27.75" customHeight="1" x14ac:dyDescent="0.25">
      <c r="A67" s="65" t="s">
        <v>107</v>
      </c>
      <c r="B67" s="66" t="s">
        <v>108</v>
      </c>
      <c r="C67" s="9" t="s">
        <v>16</v>
      </c>
      <c r="D67" s="10" t="s">
        <v>17</v>
      </c>
      <c r="E67" s="9" t="s">
        <v>18</v>
      </c>
      <c r="F67" s="9" t="s">
        <v>37</v>
      </c>
      <c r="G67" s="6">
        <v>0</v>
      </c>
      <c r="H67" s="6">
        <v>0</v>
      </c>
      <c r="I67" s="6">
        <v>2920</v>
      </c>
      <c r="J67" s="11">
        <v>0</v>
      </c>
      <c r="K67" s="6">
        <f>L67/N67</f>
        <v>1460</v>
      </c>
      <c r="L67" s="6">
        <f>SUM(G67:J67)</f>
        <v>2920</v>
      </c>
      <c r="M67" s="67">
        <v>8</v>
      </c>
      <c r="N67" s="68">
        <v>2</v>
      </c>
    </row>
    <row r="68" spans="1:14" s="1" customFormat="1" ht="30" customHeight="1" x14ac:dyDescent="0.25">
      <c r="A68" s="69"/>
      <c r="B68" s="70"/>
      <c r="C68" s="71" t="s">
        <v>109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2"/>
    </row>
    <row r="69" spans="1:14" s="1" customFormat="1" ht="35.25" customHeight="1" x14ac:dyDescent="0.25">
      <c r="A69" s="72" t="s">
        <v>110</v>
      </c>
      <c r="B69" s="58" t="s">
        <v>111</v>
      </c>
      <c r="C69" s="73" t="s">
        <v>53</v>
      </c>
      <c r="D69" s="74" t="s">
        <v>17</v>
      </c>
      <c r="E69" s="74" t="s">
        <v>18</v>
      </c>
      <c r="F69" s="74" t="s">
        <v>65</v>
      </c>
      <c r="G69" s="6">
        <v>0</v>
      </c>
      <c r="H69" s="6">
        <v>784</v>
      </c>
      <c r="I69" s="6">
        <v>2628</v>
      </c>
      <c r="J69" s="6">
        <v>0</v>
      </c>
      <c r="K69" s="6">
        <f>L69/N69</f>
        <v>3412</v>
      </c>
      <c r="L69" s="6">
        <f>SUM(G69:J69)</f>
        <v>3412</v>
      </c>
      <c r="M69" s="60">
        <v>24</v>
      </c>
      <c r="N69" s="61">
        <v>1</v>
      </c>
    </row>
    <row r="70" spans="1:14" s="1" customFormat="1" ht="30.75" customHeight="1" x14ac:dyDescent="0.25">
      <c r="A70" s="75"/>
      <c r="B70" s="63"/>
      <c r="C70" s="71" t="s">
        <v>93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</row>
    <row r="71" spans="1:14" s="1" customFormat="1" ht="37.5" customHeight="1" x14ac:dyDescent="0.25">
      <c r="A71" s="72" t="s">
        <v>112</v>
      </c>
      <c r="B71" s="76" t="s">
        <v>113</v>
      </c>
      <c r="C71" s="73" t="s">
        <v>16</v>
      </c>
      <c r="D71" s="74" t="s">
        <v>17</v>
      </c>
      <c r="E71" s="74" t="s">
        <v>18</v>
      </c>
      <c r="F71" s="74" t="s">
        <v>19</v>
      </c>
      <c r="G71" s="6">
        <v>0</v>
      </c>
      <c r="H71" s="6">
        <v>0</v>
      </c>
      <c r="I71" s="6">
        <v>0</v>
      </c>
      <c r="J71" s="6">
        <v>150</v>
      </c>
      <c r="K71" s="6">
        <f>L71/N71</f>
        <v>150</v>
      </c>
      <c r="L71" s="6">
        <f>SUM(G71:J71)</f>
        <v>150</v>
      </c>
      <c r="M71" s="60">
        <v>15</v>
      </c>
      <c r="N71" s="61">
        <v>1</v>
      </c>
    </row>
    <row r="72" spans="1:14" s="1" customFormat="1" ht="28.5" customHeight="1" x14ac:dyDescent="0.25">
      <c r="A72" s="75"/>
      <c r="B72" s="77"/>
      <c r="C72" s="42" t="s">
        <v>114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64"/>
    </row>
    <row r="73" spans="1:14" s="1" customFormat="1" ht="36" customHeight="1" x14ac:dyDescent="0.25">
      <c r="A73" s="78" t="s">
        <v>115</v>
      </c>
      <c r="B73" s="76" t="s">
        <v>116</v>
      </c>
      <c r="C73" s="73" t="s">
        <v>16</v>
      </c>
      <c r="D73" s="74" t="s">
        <v>17</v>
      </c>
      <c r="E73" s="74" t="s">
        <v>18</v>
      </c>
      <c r="F73" s="74" t="s">
        <v>117</v>
      </c>
      <c r="G73" s="6">
        <v>0</v>
      </c>
      <c r="H73" s="6">
        <v>3607.2</v>
      </c>
      <c r="I73" s="6">
        <v>6132</v>
      </c>
      <c r="J73" s="6">
        <v>0</v>
      </c>
      <c r="K73" s="6">
        <f>L73/N73</f>
        <v>3246.4</v>
      </c>
      <c r="L73" s="6">
        <f>SUM(G73:J73)</f>
        <v>9739.2000000000007</v>
      </c>
      <c r="M73" s="60">
        <v>16</v>
      </c>
      <c r="N73" s="61">
        <v>3</v>
      </c>
    </row>
    <row r="74" spans="1:14" s="1" customFormat="1" ht="30" customHeight="1" x14ac:dyDescent="0.25">
      <c r="A74" s="79"/>
      <c r="B74" s="77"/>
      <c r="C74" s="42" t="s">
        <v>118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64"/>
    </row>
    <row r="75" spans="1:14" s="1" customFormat="1" ht="30" customHeight="1" x14ac:dyDescent="0.25">
      <c r="A75" s="78" t="s">
        <v>119</v>
      </c>
      <c r="B75" s="76" t="s">
        <v>120</v>
      </c>
      <c r="C75" s="73" t="s">
        <v>16</v>
      </c>
      <c r="D75" s="74" t="s">
        <v>17</v>
      </c>
      <c r="E75" s="73" t="s">
        <v>18</v>
      </c>
      <c r="F75" s="74" t="s">
        <v>19</v>
      </c>
      <c r="G75" s="6">
        <v>0</v>
      </c>
      <c r="H75" s="6">
        <v>0</v>
      </c>
      <c r="I75" s="6">
        <v>0</v>
      </c>
      <c r="J75" s="6">
        <v>6150</v>
      </c>
      <c r="K75" s="6">
        <f>L75/N75</f>
        <v>878.57142857142856</v>
      </c>
      <c r="L75" s="6">
        <f>SUM(G75:J75)</f>
        <v>6150</v>
      </c>
      <c r="M75" s="60">
        <v>16</v>
      </c>
      <c r="N75" s="61">
        <v>7</v>
      </c>
    </row>
    <row r="76" spans="1:14" s="1" customFormat="1" ht="36" customHeight="1" x14ac:dyDescent="0.25">
      <c r="A76" s="79"/>
      <c r="B76" s="77"/>
      <c r="C76" s="42" t="s">
        <v>121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64"/>
    </row>
    <row r="77" spans="1:14" s="1" customFormat="1" ht="34.5" customHeight="1" x14ac:dyDescent="0.25">
      <c r="A77" s="78" t="s">
        <v>119</v>
      </c>
      <c r="B77" s="76" t="s">
        <v>122</v>
      </c>
      <c r="C77" s="73" t="s">
        <v>16</v>
      </c>
      <c r="D77" s="74" t="s">
        <v>17</v>
      </c>
      <c r="E77" s="74" t="s">
        <v>18</v>
      </c>
      <c r="F77" s="74" t="s">
        <v>19</v>
      </c>
      <c r="G77" s="6">
        <v>0</v>
      </c>
      <c r="H77" s="6">
        <v>0</v>
      </c>
      <c r="I77" s="6">
        <v>0</v>
      </c>
      <c r="J77" s="6">
        <v>2990</v>
      </c>
      <c r="K77" s="6">
        <f>L77/N77</f>
        <v>2990</v>
      </c>
      <c r="L77" s="6">
        <f>SUM(G77:J77)</f>
        <v>2990</v>
      </c>
      <c r="M77" s="60">
        <v>16</v>
      </c>
      <c r="N77" s="61">
        <v>1</v>
      </c>
    </row>
    <row r="78" spans="1:14" s="1" customFormat="1" ht="31.5" customHeight="1" x14ac:dyDescent="0.25">
      <c r="A78" s="79"/>
      <c r="B78" s="77"/>
      <c r="C78" s="42" t="s">
        <v>123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64"/>
    </row>
    <row r="79" spans="1:14" s="1" customFormat="1" ht="38.25" customHeight="1" x14ac:dyDescent="0.25">
      <c r="A79" s="78" t="s">
        <v>119</v>
      </c>
      <c r="B79" s="76" t="s">
        <v>124</v>
      </c>
      <c r="C79" s="73" t="s">
        <v>16</v>
      </c>
      <c r="D79" s="74" t="s">
        <v>17</v>
      </c>
      <c r="E79" s="74" t="s">
        <v>18</v>
      </c>
      <c r="F79" s="74" t="s">
        <v>45</v>
      </c>
      <c r="G79" s="6">
        <v>0</v>
      </c>
      <c r="H79" s="6">
        <v>1029.7</v>
      </c>
      <c r="I79" s="6">
        <v>1168</v>
      </c>
      <c r="J79" s="6">
        <v>0</v>
      </c>
      <c r="K79" s="6">
        <f>L79/N79</f>
        <v>2197.6999999999998</v>
      </c>
      <c r="L79" s="6">
        <f>SUM(G79:J79)</f>
        <v>2197.6999999999998</v>
      </c>
      <c r="M79" s="60">
        <v>14</v>
      </c>
      <c r="N79" s="61">
        <v>1</v>
      </c>
    </row>
    <row r="80" spans="1:14" s="1" customFormat="1" ht="31.5" customHeight="1" x14ac:dyDescent="0.25">
      <c r="A80" s="79"/>
      <c r="B80" s="77"/>
      <c r="C80" s="42" t="s">
        <v>114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64"/>
    </row>
    <row r="81" spans="1:14" s="1" customFormat="1" ht="34.5" customHeight="1" x14ac:dyDescent="0.25">
      <c r="A81" s="78" t="s">
        <v>125</v>
      </c>
      <c r="B81" s="76" t="s">
        <v>126</v>
      </c>
      <c r="C81" s="73" t="s">
        <v>16</v>
      </c>
      <c r="D81" s="73" t="s">
        <v>17</v>
      </c>
      <c r="E81" s="73" t="s">
        <v>18</v>
      </c>
      <c r="F81" s="73" t="s">
        <v>45</v>
      </c>
      <c r="G81" s="6">
        <v>0</v>
      </c>
      <c r="H81" s="6">
        <v>5619.2</v>
      </c>
      <c r="I81" s="6">
        <v>7008</v>
      </c>
      <c r="J81" s="6">
        <v>0</v>
      </c>
      <c r="K81" s="6">
        <f>L81/N81</f>
        <v>3156.8</v>
      </c>
      <c r="L81" s="6">
        <f>SUM(G81:J81)</f>
        <v>12627.2</v>
      </c>
      <c r="M81" s="61">
        <v>18</v>
      </c>
      <c r="N81" s="61">
        <v>4</v>
      </c>
    </row>
    <row r="82" spans="1:14" s="1" customFormat="1" ht="31.5" customHeight="1" x14ac:dyDescent="0.25">
      <c r="A82" s="79"/>
      <c r="B82" s="77"/>
      <c r="C82" s="42" t="s">
        <v>127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64"/>
    </row>
    <row r="83" spans="1:14" s="1" customFormat="1" ht="39" customHeight="1" x14ac:dyDescent="0.25">
      <c r="A83" s="78" t="s">
        <v>128</v>
      </c>
      <c r="B83" s="76" t="s">
        <v>129</v>
      </c>
      <c r="C83" s="73" t="s">
        <v>16</v>
      </c>
      <c r="D83" s="74" t="s">
        <v>17</v>
      </c>
      <c r="E83" s="74" t="s">
        <v>18</v>
      </c>
      <c r="F83" s="74" t="s">
        <v>130</v>
      </c>
      <c r="G83" s="6">
        <v>0</v>
      </c>
      <c r="H83" s="6">
        <v>0</v>
      </c>
      <c r="I83" s="6">
        <v>1932</v>
      </c>
      <c r="J83" s="6">
        <v>0</v>
      </c>
      <c r="K83" s="6">
        <f>L83/N83</f>
        <v>1932</v>
      </c>
      <c r="L83" s="6">
        <f>SUM(G83:J83)</f>
        <v>1932</v>
      </c>
      <c r="M83" s="60">
        <v>24</v>
      </c>
      <c r="N83" s="61">
        <v>1</v>
      </c>
    </row>
    <row r="84" spans="1:14" s="1" customFormat="1" ht="27" customHeight="1" x14ac:dyDescent="0.25">
      <c r="A84" s="79"/>
      <c r="B84" s="77"/>
      <c r="C84" s="42" t="s">
        <v>131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64"/>
    </row>
    <row r="85" spans="1:14" s="30" customFormat="1" ht="54" customHeight="1" x14ac:dyDescent="0.25">
      <c r="A85" s="57" t="s">
        <v>132</v>
      </c>
      <c r="B85" s="58" t="s">
        <v>104</v>
      </c>
      <c r="C85" s="6" t="s">
        <v>16</v>
      </c>
      <c r="D85" s="59" t="s">
        <v>17</v>
      </c>
      <c r="E85" s="59" t="s">
        <v>18</v>
      </c>
      <c r="F85" s="6" t="s">
        <v>133</v>
      </c>
      <c r="G85" s="6">
        <v>0</v>
      </c>
      <c r="H85" s="6">
        <v>0</v>
      </c>
      <c r="I85" s="6">
        <v>918</v>
      </c>
      <c r="J85" s="6">
        <v>0</v>
      </c>
      <c r="K85" s="6">
        <f>L85/N85</f>
        <v>918</v>
      </c>
      <c r="L85" s="6">
        <f>SUM(G85:J85)</f>
        <v>918</v>
      </c>
      <c r="M85" s="60">
        <v>27</v>
      </c>
      <c r="N85" s="61">
        <v>1</v>
      </c>
    </row>
    <row r="86" spans="1:14" s="1" customFormat="1" ht="27" customHeight="1" x14ac:dyDescent="0.25">
      <c r="A86" s="62"/>
      <c r="B86" s="63"/>
      <c r="C86" s="42" t="s">
        <v>106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64"/>
    </row>
    <row r="87" spans="1:14" s="30" customFormat="1" ht="38.25" customHeight="1" x14ac:dyDescent="0.25">
      <c r="A87" s="57" t="s">
        <v>134</v>
      </c>
      <c r="B87" s="58" t="s">
        <v>135</v>
      </c>
      <c r="C87" s="6" t="s">
        <v>16</v>
      </c>
      <c r="D87" s="59" t="s">
        <v>17</v>
      </c>
      <c r="E87" s="59" t="s">
        <v>18</v>
      </c>
      <c r="F87" s="6" t="s">
        <v>19</v>
      </c>
      <c r="G87" s="6">
        <v>0</v>
      </c>
      <c r="H87" s="6">
        <v>0</v>
      </c>
      <c r="I87" s="6">
        <v>0</v>
      </c>
      <c r="J87" s="6">
        <v>1312</v>
      </c>
      <c r="K87" s="6">
        <f>L87/N87</f>
        <v>656</v>
      </c>
      <c r="L87" s="6">
        <f>SUM(G87:J87)</f>
        <v>1312</v>
      </c>
      <c r="M87" s="60">
        <v>16</v>
      </c>
      <c r="N87" s="61">
        <v>2</v>
      </c>
    </row>
    <row r="88" spans="1:14" s="1" customFormat="1" ht="34.5" customHeight="1" x14ac:dyDescent="0.25">
      <c r="A88" s="62"/>
      <c r="B88" s="63"/>
      <c r="C88" s="42" t="s">
        <v>136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64"/>
    </row>
    <row r="89" spans="1:14" s="1" customFormat="1" ht="34.5" customHeight="1" x14ac:dyDescent="0.25">
      <c r="A89" s="78" t="s">
        <v>137</v>
      </c>
      <c r="B89" s="76" t="s">
        <v>138</v>
      </c>
      <c r="C89" s="73" t="s">
        <v>16</v>
      </c>
      <c r="D89" s="74" t="s">
        <v>17</v>
      </c>
      <c r="E89" s="74" t="s">
        <v>18</v>
      </c>
      <c r="F89" s="74" t="s">
        <v>65</v>
      </c>
      <c r="G89" s="6">
        <v>0</v>
      </c>
      <c r="H89" s="6">
        <v>1057.2</v>
      </c>
      <c r="I89" s="6">
        <v>1168</v>
      </c>
      <c r="J89" s="6">
        <v>0</v>
      </c>
      <c r="K89" s="6">
        <f>L89/N89</f>
        <v>2225.1999999999998</v>
      </c>
      <c r="L89" s="6">
        <f>SUM(G89:J89)</f>
        <v>2225.1999999999998</v>
      </c>
      <c r="M89" s="60">
        <v>14</v>
      </c>
      <c r="N89" s="61">
        <v>1</v>
      </c>
    </row>
    <row r="90" spans="1:14" s="1" customFormat="1" ht="37.5" customHeight="1" x14ac:dyDescent="0.25">
      <c r="A90" s="79"/>
      <c r="B90" s="77"/>
      <c r="C90" s="42" t="s">
        <v>139</v>
      </c>
      <c r="D90" s="43"/>
      <c r="E90" s="43"/>
      <c r="F90" s="43"/>
      <c r="G90" s="43"/>
      <c r="H90" s="80"/>
      <c r="I90" s="80"/>
      <c r="J90" s="80"/>
      <c r="K90" s="80"/>
      <c r="L90" s="80"/>
      <c r="M90" s="80"/>
      <c r="N90" s="81"/>
    </row>
    <row r="91" spans="1:14" s="1" customFormat="1" ht="27.75" customHeight="1" x14ac:dyDescent="0.25">
      <c r="A91" s="39" t="s">
        <v>20</v>
      </c>
      <c r="B91" s="40"/>
      <c r="C91" s="40"/>
      <c r="D91" s="40"/>
      <c r="E91" s="40"/>
      <c r="F91" s="41"/>
      <c r="G91" s="82">
        <f t="shared" ref="G91:N91" si="3">SUM(G65:G89)</f>
        <v>0</v>
      </c>
      <c r="H91" s="85">
        <f t="shared" si="3"/>
        <v>12097.3</v>
      </c>
      <c r="I91" s="85">
        <f t="shared" si="3"/>
        <v>25098</v>
      </c>
      <c r="J91" s="85">
        <f t="shared" si="3"/>
        <v>10602</v>
      </c>
      <c r="K91" s="24">
        <f t="shared" si="3"/>
        <v>24446.67142857143</v>
      </c>
      <c r="L91" s="24">
        <f t="shared" si="3"/>
        <v>47797.3</v>
      </c>
      <c r="M91" s="25">
        <f t="shared" si="3"/>
        <v>232</v>
      </c>
      <c r="N91" s="25">
        <f t="shared" si="3"/>
        <v>26</v>
      </c>
    </row>
    <row r="92" spans="1:14" s="1" customFormat="1" ht="24.75" customHeight="1" x14ac:dyDescent="0.25">
      <c r="A92" s="33" t="s">
        <v>140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14" s="1" customFormat="1" ht="24.75" customHeight="1" x14ac:dyDescent="0.25">
      <c r="A93" s="34" t="s">
        <v>0</v>
      </c>
      <c r="B93" s="35" t="s">
        <v>1</v>
      </c>
      <c r="C93" s="36" t="s">
        <v>2</v>
      </c>
      <c r="D93" s="34" t="s">
        <v>3</v>
      </c>
      <c r="E93" s="34" t="s">
        <v>4</v>
      </c>
      <c r="F93" s="34" t="s">
        <v>5</v>
      </c>
      <c r="G93" s="37" t="s">
        <v>8</v>
      </c>
      <c r="H93" s="37"/>
      <c r="I93" s="37"/>
      <c r="J93" s="37"/>
      <c r="K93" s="37"/>
      <c r="L93" s="37"/>
      <c r="M93" s="34" t="s">
        <v>6</v>
      </c>
      <c r="N93" s="38" t="s">
        <v>9</v>
      </c>
    </row>
    <row r="94" spans="1:14" s="1" customFormat="1" ht="24.75" customHeight="1" x14ac:dyDescent="0.25">
      <c r="A94" s="34"/>
      <c r="B94" s="35"/>
      <c r="C94" s="36"/>
      <c r="D94" s="34"/>
      <c r="E94" s="34"/>
      <c r="F94" s="34"/>
      <c r="G94" s="29" t="s">
        <v>10</v>
      </c>
      <c r="H94" s="29" t="s">
        <v>11</v>
      </c>
      <c r="I94" s="29" t="s">
        <v>12</v>
      </c>
      <c r="J94" s="29" t="s">
        <v>13</v>
      </c>
      <c r="K94" s="29" t="s">
        <v>14</v>
      </c>
      <c r="L94" s="29" t="s">
        <v>15</v>
      </c>
      <c r="M94" s="34"/>
      <c r="N94" s="38"/>
    </row>
    <row r="95" spans="1:14" s="83" customFormat="1" ht="81.75" customHeight="1" x14ac:dyDescent="0.25">
      <c r="A95" s="72" t="s">
        <v>141</v>
      </c>
      <c r="B95" s="58" t="s">
        <v>142</v>
      </c>
      <c r="C95" s="6" t="s">
        <v>16</v>
      </c>
      <c r="D95" s="59" t="s">
        <v>17</v>
      </c>
      <c r="E95" s="59" t="s">
        <v>18</v>
      </c>
      <c r="F95" s="6" t="s">
        <v>143</v>
      </c>
      <c r="G95" s="6">
        <v>0</v>
      </c>
      <c r="H95" s="6">
        <v>828.4</v>
      </c>
      <c r="I95" s="6">
        <v>1836</v>
      </c>
      <c r="J95" s="6">
        <v>0</v>
      </c>
      <c r="K95" s="6">
        <f>L95/N95</f>
        <v>2664.4</v>
      </c>
      <c r="L95" s="6">
        <f>SUM(G95:J95)</f>
        <v>2664.4</v>
      </c>
      <c r="M95" s="60">
        <v>3</v>
      </c>
      <c r="N95" s="61">
        <v>1</v>
      </c>
    </row>
    <row r="96" spans="1:14" s="84" customFormat="1" ht="27" customHeight="1" x14ac:dyDescent="0.25">
      <c r="A96" s="75"/>
      <c r="B96" s="63"/>
      <c r="C96" s="42" t="s">
        <v>144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64"/>
    </row>
    <row r="97" spans="1:14" s="1" customFormat="1" ht="27.75" customHeight="1" x14ac:dyDescent="0.25">
      <c r="A97" s="39" t="s">
        <v>20</v>
      </c>
      <c r="B97" s="40"/>
      <c r="C97" s="40"/>
      <c r="D97" s="40"/>
      <c r="E97" s="40"/>
      <c r="F97" s="41"/>
      <c r="G97" s="82">
        <f t="shared" ref="G97:N97" si="4">SUM(G95:G96)</f>
        <v>0</v>
      </c>
      <c r="H97" s="85">
        <f t="shared" si="4"/>
        <v>828.4</v>
      </c>
      <c r="I97" s="85">
        <f t="shared" si="4"/>
        <v>1836</v>
      </c>
      <c r="J97" s="82">
        <f t="shared" si="4"/>
        <v>0</v>
      </c>
      <c r="K97" s="24">
        <f t="shared" si="4"/>
        <v>2664.4</v>
      </c>
      <c r="L97" s="24">
        <f t="shared" si="4"/>
        <v>2664.4</v>
      </c>
      <c r="M97" s="25">
        <f t="shared" si="4"/>
        <v>3</v>
      </c>
      <c r="N97" s="25">
        <f t="shared" si="4"/>
        <v>1</v>
      </c>
    </row>
    <row r="98" spans="1:14" ht="24.75" customHeight="1" x14ac:dyDescent="0.25">
      <c r="A98" s="52" t="s">
        <v>22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</sheetData>
  <mergeCells count="176">
    <mergeCell ref="A91:F91"/>
    <mergeCell ref="A95:A96"/>
    <mergeCell ref="B95:B96"/>
    <mergeCell ref="C96:N96"/>
    <mergeCell ref="A97:F97"/>
    <mergeCell ref="A92:N92"/>
    <mergeCell ref="A93:A94"/>
    <mergeCell ref="B93:B94"/>
    <mergeCell ref="C93:C94"/>
    <mergeCell ref="D93:D94"/>
    <mergeCell ref="E93:E94"/>
    <mergeCell ref="F93:F94"/>
    <mergeCell ref="G93:L93"/>
    <mergeCell ref="M93:M94"/>
    <mergeCell ref="N93:N94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5:A6"/>
    <mergeCell ref="B5:B6"/>
    <mergeCell ref="C6:N6"/>
    <mergeCell ref="A7:A8"/>
    <mergeCell ref="B7:B8"/>
    <mergeCell ref="C8:N8"/>
    <mergeCell ref="A98:N98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B29:B30"/>
    <mergeCell ref="A31:A3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2016-08-10T20:52:52Z</dcterms:modified>
</cp:coreProperties>
</file>