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5 TABELAS MAI\"/>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K62" i="1" l="1"/>
  <c r="L62" i="1" s="1"/>
  <c r="K61" i="1"/>
  <c r="L61" i="1" s="1"/>
  <c r="K60" i="1"/>
  <c r="L60" i="1" s="1"/>
  <c r="K59" i="1"/>
  <c r="L59" i="1" s="1"/>
  <c r="K58" i="1"/>
  <c r="L58" i="1" s="1"/>
  <c r="K57" i="1"/>
  <c r="L57" i="1" s="1"/>
  <c r="K56" i="1"/>
  <c r="L56" i="1" s="1"/>
  <c r="K55" i="1"/>
  <c r="L55" i="1" s="1"/>
  <c r="K54" i="1"/>
  <c r="L54" i="1" s="1"/>
  <c r="K53" i="1"/>
  <c r="L53" i="1" s="1"/>
  <c r="K63"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<sst xmlns="http://schemas.openxmlformats.org/spreadsheetml/2006/main" count="336" uniqueCount="139">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</sst>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R$&quot;\ #,##0.00"/>
    <numFmt numFmtId="165" formatCode="&quot;R$&quot;\ #,##0.00;[Red]&quot;R$&quot;\ #,##0.00"/>
    <numFmt numFmtId="166" formatCode="#,##0.00;[Red]#,##0.00"/>
    <numFmt numFmtId="167" formatCode="0.0"/>
  </numFmts>
  <fonts count="21"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68">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0" xfId="0" applyFont="1" applyBorder="1" applyAlignment="1">
      <alignment horizontal="left"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0" fillId="0" borderId="0" xfId="0" applyAlignment="1">
      <alignment horizontal="left"/>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1" fillId="4" borderId="0" xfId="0" applyFont="1" applyFill="1" applyBorder="1" applyAlignment="1">
      <alignment horizontal="center" vertical="center"/>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0" fillId="0" borderId="0" xfId="0" applyNumberFormat="1"/>
    <xf numFmtId="1" fontId="8" fillId="3" borderId="1" xfId="0" applyNumberFormat="1" applyFont="1" applyFill="1" applyBorder="1" applyAlignment="1">
      <alignment horizontal="right" vertical="center" wrapText="1" indent="4"/>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topLeftCell="A46" zoomScale="90" zoomScaleNormal="90" workbookViewId="0">
      <selection activeCell="N69" sqref="N69"/>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55" t="s">
        <v>7</v>
      </c>
      <c r="B1" s="55"/>
      <c r="C1" s="55"/>
      <c r="D1" s="55"/>
      <c r="E1" s="55"/>
      <c r="F1" s="55"/>
      <c r="G1" s="55"/>
      <c r="H1" s="55"/>
      <c r="I1" s="55"/>
      <c r="J1" s="55"/>
      <c r="K1" s="55"/>
      <c r="L1" s="55"/>
      <c r="M1" s="55"/>
      <c r="N1" s="55"/>
      <c r="O1" s="55"/>
    </row>
    <row r="2" spans="1:15" s="1" customFormat="1" ht="21.75" customHeight="1" x14ac:dyDescent="0.25">
      <c r="A2" s="45" t="s">
        <v>13</v>
      </c>
      <c r="B2" s="45"/>
      <c r="C2" s="45"/>
      <c r="D2" s="45"/>
      <c r="E2" s="45"/>
      <c r="F2" s="45"/>
      <c r="G2" s="45"/>
      <c r="H2" s="45"/>
      <c r="I2" s="45"/>
      <c r="J2" s="45"/>
      <c r="K2" s="45"/>
      <c r="L2" s="45"/>
      <c r="M2" s="45"/>
      <c r="N2" s="45"/>
      <c r="O2" s="45"/>
    </row>
    <row r="3" spans="1:15" ht="15" customHeight="1" x14ac:dyDescent="0.25">
      <c r="A3" s="46" t="s">
        <v>0</v>
      </c>
      <c r="B3" s="46" t="s">
        <v>1</v>
      </c>
      <c r="C3" s="48" t="s">
        <v>2</v>
      </c>
      <c r="D3" s="46" t="s">
        <v>3</v>
      </c>
      <c r="E3" s="46" t="s">
        <v>4</v>
      </c>
      <c r="F3" s="46" t="s">
        <v>5</v>
      </c>
      <c r="G3" s="27" t="s">
        <v>15</v>
      </c>
      <c r="H3" s="27"/>
      <c r="I3" s="27"/>
      <c r="J3" s="27"/>
      <c r="K3" s="46" t="s">
        <v>10</v>
      </c>
      <c r="L3" s="48" t="s">
        <v>66</v>
      </c>
      <c r="M3" s="46" t="s">
        <v>6</v>
      </c>
      <c r="N3" s="50" t="s">
        <v>8</v>
      </c>
      <c r="O3" s="50" t="s">
        <v>29</v>
      </c>
    </row>
    <row r="4" spans="1:15" ht="33.75" x14ac:dyDescent="0.25">
      <c r="A4" s="47"/>
      <c r="B4" s="47"/>
      <c r="C4" s="49"/>
      <c r="D4" s="47"/>
      <c r="E4" s="47"/>
      <c r="F4" s="47"/>
      <c r="G4" s="2" t="s">
        <v>16</v>
      </c>
      <c r="H4" s="2" t="s">
        <v>9</v>
      </c>
      <c r="I4" s="2" t="s">
        <v>17</v>
      </c>
      <c r="J4" s="2" t="s">
        <v>18</v>
      </c>
      <c r="K4" s="47"/>
      <c r="L4" s="47"/>
      <c r="M4" s="47"/>
      <c r="N4" s="51"/>
      <c r="O4" s="51"/>
    </row>
    <row r="5" spans="1:15" x14ac:dyDescent="0.25">
      <c r="A5" s="56"/>
      <c r="B5" s="58"/>
      <c r="C5" s="4"/>
      <c r="D5" s="4"/>
      <c r="E5" s="5"/>
      <c r="F5" s="5"/>
      <c r="G5" s="6"/>
      <c r="H5" s="6"/>
      <c r="I5" s="6"/>
      <c r="J5" s="7"/>
      <c r="K5" s="6"/>
      <c r="L5" s="6"/>
      <c r="M5" s="5"/>
      <c r="N5" s="5"/>
      <c r="O5" s="5"/>
    </row>
    <row r="6" spans="1:15" ht="21" x14ac:dyDescent="0.25">
      <c r="A6" s="57"/>
      <c r="B6" s="59"/>
      <c r="C6" s="60" t="s">
        <v>14</v>
      </c>
      <c r="D6" s="61"/>
      <c r="E6" s="61"/>
      <c r="F6" s="61"/>
      <c r="G6" s="61"/>
      <c r="H6" s="61"/>
      <c r="I6" s="61"/>
      <c r="J6" s="61"/>
      <c r="K6" s="61"/>
      <c r="L6" s="61"/>
      <c r="M6" s="61"/>
      <c r="N6" s="61"/>
      <c r="O6" s="62"/>
    </row>
    <row r="7" spans="1:15" x14ac:dyDescent="0.25">
      <c r="A7" s="40" t="s">
        <v>11</v>
      </c>
      <c r="B7" s="41"/>
      <c r="C7" s="41"/>
      <c r="D7" s="41"/>
      <c r="E7" s="41"/>
      <c r="F7" s="41"/>
      <c r="G7" s="41"/>
      <c r="H7" s="41"/>
      <c r="I7" s="41"/>
      <c r="J7" s="41"/>
      <c r="K7" s="42"/>
      <c r="L7" s="8" t="s">
        <v>19</v>
      </c>
      <c r="M7" s="9" t="s">
        <v>19</v>
      </c>
      <c r="N7" s="9"/>
      <c r="O7" s="9" t="s">
        <v>19</v>
      </c>
    </row>
    <row r="8" spans="1:15" s="1" customFormat="1" ht="21.75" customHeight="1" x14ac:dyDescent="0.25">
      <c r="A8" s="45" t="s">
        <v>20</v>
      </c>
      <c r="B8" s="45"/>
      <c r="C8" s="45"/>
      <c r="D8" s="45"/>
      <c r="E8" s="45"/>
      <c r="F8" s="45"/>
      <c r="G8" s="45"/>
      <c r="H8" s="45"/>
      <c r="I8" s="45"/>
      <c r="J8" s="45"/>
      <c r="K8" s="45"/>
      <c r="L8" s="45"/>
      <c r="M8" s="45"/>
      <c r="N8" s="45"/>
      <c r="O8" s="45"/>
    </row>
    <row r="9" spans="1:15" ht="15" customHeight="1" x14ac:dyDescent="0.25">
      <c r="A9" s="46" t="s">
        <v>0</v>
      </c>
      <c r="B9" s="46" t="s">
        <v>1</v>
      </c>
      <c r="C9" s="48" t="s">
        <v>2</v>
      </c>
      <c r="D9" s="46" t="s">
        <v>3</v>
      </c>
      <c r="E9" s="46" t="s">
        <v>4</v>
      </c>
      <c r="F9" s="46" t="s">
        <v>5</v>
      </c>
      <c r="G9" s="52" t="s">
        <v>15</v>
      </c>
      <c r="H9" s="53"/>
      <c r="I9" s="53"/>
      <c r="J9" s="54"/>
      <c r="K9" s="46" t="s">
        <v>10</v>
      </c>
      <c r="L9" s="48" t="s">
        <v>66</v>
      </c>
      <c r="M9" s="46" t="s">
        <v>6</v>
      </c>
      <c r="N9" s="50" t="s">
        <v>8</v>
      </c>
      <c r="O9" s="50" t="s">
        <v>29</v>
      </c>
    </row>
    <row r="10" spans="1:15" ht="27.75" customHeight="1" x14ac:dyDescent="0.25">
      <c r="A10" s="47"/>
      <c r="B10" s="47"/>
      <c r="C10" s="49"/>
      <c r="D10" s="47"/>
      <c r="E10" s="47"/>
      <c r="F10" s="47"/>
      <c r="G10" s="2" t="s">
        <v>16</v>
      </c>
      <c r="H10" s="2" t="s">
        <v>9</v>
      </c>
      <c r="I10" s="2" t="s">
        <v>106</v>
      </c>
      <c r="J10" s="2" t="s">
        <v>17</v>
      </c>
      <c r="K10" s="47"/>
      <c r="L10" s="47"/>
      <c r="M10" s="47"/>
      <c r="N10" s="51"/>
      <c r="O10" s="51"/>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45" t="s">
        <v>32</v>
      </c>
      <c r="B13" s="45"/>
      <c r="C13" s="45"/>
      <c r="D13" s="45"/>
      <c r="E13" s="45"/>
      <c r="F13" s="45"/>
      <c r="G13" s="45"/>
      <c r="H13" s="45"/>
      <c r="I13" s="45"/>
      <c r="J13" s="45"/>
      <c r="K13" s="45"/>
      <c r="L13" s="45"/>
      <c r="M13" s="45"/>
      <c r="N13" s="45"/>
      <c r="O13" s="45"/>
    </row>
    <row r="14" spans="1:15" ht="15" customHeight="1" x14ac:dyDescent="0.25">
      <c r="A14" s="46" t="s">
        <v>0</v>
      </c>
      <c r="B14" s="46" t="s">
        <v>1</v>
      </c>
      <c r="C14" s="48" t="s">
        <v>2</v>
      </c>
      <c r="D14" s="46" t="s">
        <v>3</v>
      </c>
      <c r="E14" s="46" t="s">
        <v>4</v>
      </c>
      <c r="F14" s="46" t="s">
        <v>5</v>
      </c>
      <c r="G14" s="27" t="s">
        <v>15</v>
      </c>
      <c r="H14" s="27"/>
      <c r="I14" s="27"/>
      <c r="J14" s="27"/>
      <c r="K14" s="46" t="s">
        <v>10</v>
      </c>
      <c r="L14" s="48" t="s">
        <v>66</v>
      </c>
      <c r="M14" s="46" t="s">
        <v>6</v>
      </c>
      <c r="N14" s="50" t="s">
        <v>8</v>
      </c>
      <c r="O14" s="50" t="s">
        <v>29</v>
      </c>
    </row>
    <row r="15" spans="1:15" ht="30" customHeight="1" x14ac:dyDescent="0.25">
      <c r="A15" s="47"/>
      <c r="B15" s="47"/>
      <c r="C15" s="49"/>
      <c r="D15" s="47"/>
      <c r="E15" s="47"/>
      <c r="F15" s="47"/>
      <c r="G15" s="2" t="s">
        <v>16</v>
      </c>
      <c r="H15" s="2" t="s">
        <v>9</v>
      </c>
      <c r="I15" s="2" t="s">
        <v>106</v>
      </c>
      <c r="J15" s="2" t="s">
        <v>17</v>
      </c>
      <c r="K15" s="47"/>
      <c r="L15" s="47"/>
      <c r="M15" s="47"/>
      <c r="N15" s="51"/>
      <c r="O15" s="51"/>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40" t="s">
        <v>11</v>
      </c>
      <c r="B27" s="41"/>
      <c r="C27" s="41"/>
      <c r="D27" s="41"/>
      <c r="E27" s="41"/>
      <c r="F27" s="41"/>
      <c r="G27" s="41"/>
      <c r="H27" s="41"/>
      <c r="I27" s="41"/>
      <c r="J27" s="42"/>
      <c r="K27" s="15">
        <f>SUM(K21:K26)</f>
        <v>67551.399999999994</v>
      </c>
      <c r="L27" s="15" t="s">
        <v>19</v>
      </c>
      <c r="M27" s="16">
        <f>SUM(M16:M26)</f>
        <v>247</v>
      </c>
      <c r="N27" s="16">
        <f>SUM(N16:N26)</f>
        <v>223</v>
      </c>
      <c r="O27" s="16"/>
    </row>
    <row r="28" spans="1:15" x14ac:dyDescent="0.25">
      <c r="A28" s="43" t="s">
        <v>12</v>
      </c>
      <c r="B28" s="43"/>
      <c r="C28" s="43"/>
      <c r="D28" s="43"/>
      <c r="E28" s="43"/>
      <c r="F28" s="43"/>
      <c r="G28" s="43"/>
      <c r="H28" s="43"/>
      <c r="I28" s="43"/>
      <c r="J28" s="43"/>
      <c r="K28" s="43"/>
      <c r="L28" s="43"/>
      <c r="M28" s="43"/>
      <c r="N28" s="43"/>
      <c r="O28" s="43"/>
    </row>
    <row r="29" spans="1:15" hidden="1" x14ac:dyDescent="0.25">
      <c r="A29" s="44"/>
      <c r="B29" s="44"/>
      <c r="C29" s="44"/>
      <c r="D29" s="44"/>
      <c r="E29" s="44"/>
      <c r="F29" s="44"/>
      <c r="G29" s="44"/>
      <c r="H29" s="44"/>
      <c r="I29" s="44"/>
      <c r="J29" s="44"/>
      <c r="K29" s="44"/>
      <c r="L29" s="44"/>
      <c r="M29" s="44"/>
      <c r="N29" s="44"/>
      <c r="O29" s="44"/>
    </row>
    <row r="30" spans="1:15" x14ac:dyDescent="0.25">
      <c r="A30" s="38" t="s">
        <v>31</v>
      </c>
      <c r="B30" s="39"/>
      <c r="C30" s="39"/>
      <c r="D30" s="39"/>
      <c r="E30" s="39"/>
      <c r="F30" s="39"/>
      <c r="G30" s="39"/>
      <c r="H30" s="39"/>
      <c r="I30" s="39"/>
      <c r="J30" s="39"/>
      <c r="K30" s="39"/>
      <c r="L30" s="39"/>
      <c r="M30" s="39"/>
      <c r="N30" s="39"/>
      <c r="O30" s="39"/>
    </row>
    <row r="31" spans="1:15" s="1" customFormat="1" ht="21.75" customHeight="1" x14ac:dyDescent="0.25">
      <c r="A31" s="45" t="s">
        <v>67</v>
      </c>
      <c r="B31" s="45"/>
      <c r="C31" s="45"/>
      <c r="D31" s="45"/>
      <c r="E31" s="45"/>
      <c r="F31" s="45"/>
      <c r="G31" s="45"/>
      <c r="H31" s="45"/>
      <c r="I31" s="45"/>
      <c r="J31" s="45"/>
      <c r="K31" s="45"/>
      <c r="L31" s="45"/>
      <c r="M31" s="45"/>
      <c r="N31" s="45"/>
      <c r="O31" s="45"/>
    </row>
    <row r="32" spans="1:15" ht="15" customHeight="1" x14ac:dyDescent="0.25">
      <c r="A32" s="46" t="s">
        <v>0</v>
      </c>
      <c r="B32" s="46" t="s">
        <v>1</v>
      </c>
      <c r="C32" s="48" t="s">
        <v>2</v>
      </c>
      <c r="D32" s="46" t="s">
        <v>3</v>
      </c>
      <c r="E32" s="46" t="s">
        <v>4</v>
      </c>
      <c r="F32" s="46" t="s">
        <v>5</v>
      </c>
      <c r="G32" s="27" t="s">
        <v>15</v>
      </c>
      <c r="H32" s="27"/>
      <c r="I32" s="27"/>
      <c r="J32" s="27"/>
      <c r="K32" s="46" t="s">
        <v>10</v>
      </c>
      <c r="L32" s="48" t="s">
        <v>66</v>
      </c>
      <c r="M32" s="46" t="s">
        <v>6</v>
      </c>
      <c r="N32" s="50" t="s">
        <v>8</v>
      </c>
      <c r="O32" s="50" t="s">
        <v>29</v>
      </c>
    </row>
    <row r="33" spans="1:15" ht="24" customHeight="1" x14ac:dyDescent="0.25">
      <c r="A33" s="47"/>
      <c r="B33" s="47"/>
      <c r="C33" s="49"/>
      <c r="D33" s="47"/>
      <c r="E33" s="47"/>
      <c r="F33" s="47"/>
      <c r="G33" s="2" t="s">
        <v>16</v>
      </c>
      <c r="H33" s="2" t="s">
        <v>9</v>
      </c>
      <c r="I33" s="2" t="s">
        <v>106</v>
      </c>
      <c r="J33" s="2" t="s">
        <v>17</v>
      </c>
      <c r="K33" s="47"/>
      <c r="L33" s="47"/>
      <c r="M33" s="47"/>
      <c r="N33" s="51"/>
      <c r="O33" s="51"/>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40" t="s">
        <v>11</v>
      </c>
      <c r="B46" s="41"/>
      <c r="C46" s="41"/>
      <c r="D46" s="41"/>
      <c r="E46" s="41"/>
      <c r="F46" s="41"/>
      <c r="G46" s="41"/>
      <c r="H46" s="41"/>
      <c r="I46" s="41"/>
      <c r="J46" s="42"/>
      <c r="K46" s="15">
        <f>SUM(K34:K45)</f>
        <v>34589.800000000003</v>
      </c>
      <c r="L46" s="15" t="s">
        <v>19</v>
      </c>
      <c r="M46" s="37">
        <f>SUM(M34:M45)</f>
        <v>190.5</v>
      </c>
      <c r="N46" s="16">
        <f>SUM(N34:N45)</f>
        <v>303</v>
      </c>
      <c r="O46" s="16"/>
    </row>
    <row r="47" spans="1:15" x14ac:dyDescent="0.25">
      <c r="A47" s="43" t="s">
        <v>12</v>
      </c>
      <c r="B47" s="43"/>
      <c r="C47" s="43"/>
      <c r="D47" s="43"/>
      <c r="E47" s="43"/>
      <c r="F47" s="43"/>
      <c r="G47" s="43"/>
      <c r="H47" s="43"/>
      <c r="I47" s="43"/>
      <c r="J47" s="43"/>
      <c r="K47" s="43"/>
      <c r="L47" s="43"/>
      <c r="M47" s="43"/>
      <c r="N47" s="43"/>
      <c r="O47" s="43"/>
    </row>
    <row r="48" spans="1:15" hidden="1" x14ac:dyDescent="0.25">
      <c r="A48" s="44"/>
      <c r="B48" s="44"/>
      <c r="C48" s="44"/>
      <c r="D48" s="44"/>
      <c r="E48" s="44"/>
      <c r="F48" s="44"/>
      <c r="G48" s="44"/>
      <c r="H48" s="44"/>
      <c r="I48" s="44"/>
      <c r="J48" s="44"/>
      <c r="K48" s="44"/>
      <c r="L48" s="44"/>
      <c r="M48" s="44"/>
      <c r="N48" s="44"/>
      <c r="O48" s="44"/>
    </row>
    <row r="49" spans="1:15" x14ac:dyDescent="0.25">
      <c r="A49" s="38" t="s">
        <v>31</v>
      </c>
      <c r="B49" s="39"/>
      <c r="C49" s="39"/>
      <c r="D49" s="39"/>
      <c r="E49" s="39"/>
      <c r="F49" s="39"/>
      <c r="G49" s="39"/>
      <c r="H49" s="39"/>
      <c r="I49" s="39"/>
      <c r="J49" s="39"/>
      <c r="K49" s="39"/>
      <c r="L49" s="39"/>
      <c r="M49" s="39"/>
      <c r="N49" s="39"/>
      <c r="O49" s="39"/>
    </row>
    <row r="50" spans="1:15" s="1" customFormat="1" ht="21.75" customHeight="1" x14ac:dyDescent="0.25">
      <c r="A50" s="45" t="s">
        <v>138</v>
      </c>
      <c r="B50" s="45"/>
      <c r="C50" s="45"/>
      <c r="D50" s="45"/>
      <c r="E50" s="45"/>
      <c r="F50" s="45"/>
      <c r="G50" s="45"/>
      <c r="H50" s="45"/>
      <c r="I50" s="45"/>
      <c r="J50" s="45"/>
      <c r="K50" s="45"/>
      <c r="L50" s="45"/>
      <c r="M50" s="45"/>
      <c r="N50" s="45"/>
      <c r="O50" s="45"/>
    </row>
    <row r="51" spans="1:15" ht="15" customHeight="1" x14ac:dyDescent="0.25">
      <c r="A51" s="46" t="s">
        <v>0</v>
      </c>
      <c r="B51" s="46" t="s">
        <v>1</v>
      </c>
      <c r="C51" s="48" t="s">
        <v>2</v>
      </c>
      <c r="D51" s="46" t="s">
        <v>3</v>
      </c>
      <c r="E51" s="46" t="s">
        <v>4</v>
      </c>
      <c r="F51" s="46" t="s">
        <v>5</v>
      </c>
      <c r="G51" s="27" t="s">
        <v>15</v>
      </c>
      <c r="H51" s="27"/>
      <c r="I51" s="27"/>
      <c r="J51" s="27"/>
      <c r="K51" s="46" t="s">
        <v>10</v>
      </c>
      <c r="L51" s="48" t="s">
        <v>66</v>
      </c>
      <c r="M51" s="46" t="s">
        <v>6</v>
      </c>
      <c r="N51" s="50" t="s">
        <v>8</v>
      </c>
      <c r="O51" s="50" t="s">
        <v>29</v>
      </c>
    </row>
    <row r="52" spans="1:15" ht="24" customHeight="1" x14ac:dyDescent="0.25">
      <c r="A52" s="47"/>
      <c r="B52" s="47"/>
      <c r="C52" s="49"/>
      <c r="D52" s="47"/>
      <c r="E52" s="47"/>
      <c r="F52" s="47"/>
      <c r="G52" s="2" t="s">
        <v>16</v>
      </c>
      <c r="H52" s="2" t="s">
        <v>9</v>
      </c>
      <c r="I52" s="2" t="s">
        <v>106</v>
      </c>
      <c r="J52" s="2" t="s">
        <v>17</v>
      </c>
      <c r="K52" s="47"/>
      <c r="L52" s="47"/>
      <c r="M52" s="47"/>
      <c r="N52" s="51"/>
      <c r="O52" s="51"/>
    </row>
    <row r="53" spans="1:15" s="64" customFormat="1" ht="39" customHeight="1" x14ac:dyDescent="0.25">
      <c r="A53" s="24" t="s">
        <v>33</v>
      </c>
      <c r="B53" s="19" t="s">
        <v>34</v>
      </c>
      <c r="C53" s="19" t="s">
        <v>35</v>
      </c>
      <c r="D53" s="19" t="s">
        <v>36</v>
      </c>
      <c r="E53" s="19" t="s">
        <v>24</v>
      </c>
      <c r="F53" s="19" t="s">
        <v>37</v>
      </c>
      <c r="G53" s="21">
        <v>0</v>
      </c>
      <c r="H53" s="21">
        <v>0</v>
      </c>
      <c r="I53" s="21">
        <v>2170</v>
      </c>
      <c r="J53" s="21">
        <v>0</v>
      </c>
      <c r="K53" s="22">
        <f>G53+H53+I53+J53</f>
        <v>2170</v>
      </c>
      <c r="L53" s="21">
        <f t="shared" ref="L53:L54" si="5">K53/N53</f>
        <v>2170</v>
      </c>
      <c r="M53" s="67">
        <v>45</v>
      </c>
      <c r="N53" s="19">
        <v>1</v>
      </c>
      <c r="O53" s="32" t="s">
        <v>38</v>
      </c>
    </row>
    <row r="54" spans="1:15" s="64" customFormat="1" ht="23.25" customHeight="1" x14ac:dyDescent="0.25">
      <c r="A54" s="24" t="s">
        <v>33</v>
      </c>
      <c r="B54" s="19" t="s">
        <v>34</v>
      </c>
      <c r="C54" s="19" t="s">
        <v>35</v>
      </c>
      <c r="D54" s="19" t="s">
        <v>36</v>
      </c>
      <c r="E54" s="19" t="s">
        <v>24</v>
      </c>
      <c r="F54" s="19" t="s">
        <v>37</v>
      </c>
      <c r="G54" s="21">
        <v>0</v>
      </c>
      <c r="H54" s="21">
        <v>0</v>
      </c>
      <c r="I54" s="21">
        <v>2170</v>
      </c>
      <c r="J54" s="21">
        <v>0</v>
      </c>
      <c r="K54" s="22">
        <f>G54+H54+I54+J54</f>
        <v>2170</v>
      </c>
      <c r="L54" s="21">
        <f t="shared" si="5"/>
        <v>2170</v>
      </c>
      <c r="M54" s="67">
        <v>45</v>
      </c>
      <c r="N54" s="19">
        <v>1</v>
      </c>
      <c r="O54" s="32" t="s">
        <v>39</v>
      </c>
    </row>
    <row r="55" spans="1:15" s="64" customFormat="1" ht="24" x14ac:dyDescent="0.25">
      <c r="A55" s="65" t="s">
        <v>107</v>
      </c>
      <c r="B55" s="26" t="s">
        <v>108</v>
      </c>
      <c r="C55" s="19" t="s">
        <v>35</v>
      </c>
      <c r="D55" s="19" t="s">
        <v>109</v>
      </c>
      <c r="E55" s="19" t="s">
        <v>24</v>
      </c>
      <c r="F55" s="19" t="s">
        <v>110</v>
      </c>
      <c r="G55" s="21">
        <v>1652.2</v>
      </c>
      <c r="H55" s="21">
        <v>4080</v>
      </c>
      <c r="I55" s="21">
        <v>0</v>
      </c>
      <c r="J55" s="21">
        <v>0</v>
      </c>
      <c r="K55" s="22">
        <f>G55+H55+I55+J55</f>
        <v>5732.2</v>
      </c>
      <c r="L55" s="21">
        <f>K55/N55</f>
        <v>2866.1</v>
      </c>
      <c r="M55" s="67">
        <v>16</v>
      </c>
      <c r="N55" s="19">
        <v>2</v>
      </c>
      <c r="O55" s="32" t="s">
        <v>111</v>
      </c>
    </row>
    <row r="56" spans="1:15" s="64" customFormat="1" ht="39.75" customHeight="1" x14ac:dyDescent="0.25">
      <c r="A56" s="65" t="s">
        <v>112</v>
      </c>
      <c r="B56" s="26" t="s">
        <v>113</v>
      </c>
      <c r="C56" s="19" t="s">
        <v>35</v>
      </c>
      <c r="D56" s="19" t="s">
        <v>109</v>
      </c>
      <c r="E56" s="19" t="s">
        <v>24</v>
      </c>
      <c r="F56" s="19" t="s">
        <v>114</v>
      </c>
      <c r="G56" s="21">
        <v>781.1</v>
      </c>
      <c r="H56" s="21">
        <v>3060</v>
      </c>
      <c r="I56" s="21">
        <v>0</v>
      </c>
      <c r="J56" s="21">
        <v>0</v>
      </c>
      <c r="K56" s="22">
        <f>G56+H56+I56+J56</f>
        <v>3841.1</v>
      </c>
      <c r="L56" s="21">
        <f>K56/N56</f>
        <v>3841.1</v>
      </c>
      <c r="M56" s="67">
        <v>24</v>
      </c>
      <c r="N56" s="19">
        <v>1</v>
      </c>
      <c r="O56" s="32" t="s">
        <v>115</v>
      </c>
    </row>
    <row r="57" spans="1:15" s="64" customFormat="1" ht="45.75" customHeight="1" x14ac:dyDescent="0.25">
      <c r="A57" s="24" t="s">
        <v>116</v>
      </c>
      <c r="B57" s="33" t="s">
        <v>100</v>
      </c>
      <c r="C57" s="19" t="s">
        <v>92</v>
      </c>
      <c r="D57" s="19" t="s">
        <v>93</v>
      </c>
      <c r="E57" s="36" t="s">
        <v>117</v>
      </c>
      <c r="F57" s="19" t="s">
        <v>25</v>
      </c>
      <c r="G57" s="21">
        <v>0</v>
      </c>
      <c r="H57" s="21">
        <v>0</v>
      </c>
      <c r="I57" s="21">
        <v>0</v>
      </c>
      <c r="J57" s="21">
        <v>1183</v>
      </c>
      <c r="K57" s="22">
        <f>G57+H57+I57+J57</f>
        <v>1183</v>
      </c>
      <c r="L57" s="21">
        <f>K57/N57</f>
        <v>26.886363636363637</v>
      </c>
      <c r="M57" s="67">
        <v>8</v>
      </c>
      <c r="N57" s="19">
        <v>44</v>
      </c>
      <c r="O57" s="32" t="s">
        <v>118</v>
      </c>
    </row>
    <row r="58" spans="1:15" s="64" customFormat="1" ht="39.75" customHeight="1" x14ac:dyDescent="0.25">
      <c r="A58" s="24" t="s">
        <v>119</v>
      </c>
      <c r="B58" s="26" t="s">
        <v>120</v>
      </c>
      <c r="C58" s="19" t="s">
        <v>92</v>
      </c>
      <c r="D58" s="19" t="s">
        <v>36</v>
      </c>
      <c r="E58" s="36" t="s">
        <v>121</v>
      </c>
      <c r="F58" s="19" t="s">
        <v>25</v>
      </c>
      <c r="G58" s="21">
        <v>0</v>
      </c>
      <c r="H58" s="21">
        <v>0</v>
      </c>
      <c r="I58" s="21">
        <v>2980</v>
      </c>
      <c r="J58" s="21">
        <v>0</v>
      </c>
      <c r="K58" s="22">
        <f t="shared" ref="K58:K61" si="6">G58+H58+I58+J58</f>
        <v>2980</v>
      </c>
      <c r="L58" s="21">
        <f t="shared" ref="L58:L61" si="7">K58/N58</f>
        <v>165.55555555555554</v>
      </c>
      <c r="M58" s="67">
        <v>20</v>
      </c>
      <c r="N58" s="19">
        <v>18</v>
      </c>
      <c r="O58" s="32" t="s">
        <v>122</v>
      </c>
    </row>
    <row r="59" spans="1:15" s="64" customFormat="1" ht="33.75" customHeight="1" x14ac:dyDescent="0.25">
      <c r="A59" s="24" t="s">
        <v>123</v>
      </c>
      <c r="B59" s="26" t="s">
        <v>124</v>
      </c>
      <c r="C59" s="19" t="s">
        <v>35</v>
      </c>
      <c r="D59" s="19" t="s">
        <v>109</v>
      </c>
      <c r="E59" s="36" t="s">
        <v>125</v>
      </c>
      <c r="F59" s="19" t="s">
        <v>110</v>
      </c>
      <c r="G59" s="21">
        <v>4080</v>
      </c>
      <c r="H59" s="21">
        <v>13600</v>
      </c>
      <c r="I59" s="21">
        <v>8950</v>
      </c>
      <c r="J59" s="21">
        <v>0</v>
      </c>
      <c r="K59" s="22">
        <f t="shared" si="6"/>
        <v>26630</v>
      </c>
      <c r="L59" s="21">
        <f t="shared" si="7"/>
        <v>5326</v>
      </c>
      <c r="M59" s="67">
        <v>20</v>
      </c>
      <c r="N59" s="19">
        <v>5</v>
      </c>
      <c r="O59" s="32" t="s">
        <v>126</v>
      </c>
    </row>
    <row r="60" spans="1:15" s="64" customFormat="1" ht="45.75" customHeight="1" x14ac:dyDescent="0.25">
      <c r="A60" s="24" t="s">
        <v>127</v>
      </c>
      <c r="B60" s="26" t="s">
        <v>128</v>
      </c>
      <c r="C60" s="19" t="s">
        <v>92</v>
      </c>
      <c r="D60" s="19" t="s">
        <v>36</v>
      </c>
      <c r="E60" s="36" t="s">
        <v>129</v>
      </c>
      <c r="F60" s="19" t="s">
        <v>25</v>
      </c>
      <c r="G60" s="21">
        <v>0</v>
      </c>
      <c r="H60" s="21">
        <v>0</v>
      </c>
      <c r="I60" s="21">
        <v>20382.48</v>
      </c>
      <c r="J60" s="21">
        <v>1183</v>
      </c>
      <c r="K60" s="22">
        <f t="shared" si="6"/>
        <v>21565.48</v>
      </c>
      <c r="L60" s="21">
        <f t="shared" si="7"/>
        <v>525.98731707317074</v>
      </c>
      <c r="M60" s="67">
        <v>16</v>
      </c>
      <c r="N60" s="19">
        <v>41</v>
      </c>
      <c r="O60" s="32" t="s">
        <v>130</v>
      </c>
    </row>
    <row r="61" spans="1:15" s="64" customFormat="1" ht="36" x14ac:dyDescent="0.25">
      <c r="A61" s="24">
        <v>24</v>
      </c>
      <c r="B61" s="26" t="s">
        <v>131</v>
      </c>
      <c r="C61" s="19" t="s">
        <v>35</v>
      </c>
      <c r="D61" s="19" t="s">
        <v>109</v>
      </c>
      <c r="E61" s="19" t="s">
        <v>24</v>
      </c>
      <c r="F61" s="19" t="s">
        <v>132</v>
      </c>
      <c r="G61" s="21">
        <v>2666</v>
      </c>
      <c r="H61" s="21">
        <v>4080</v>
      </c>
      <c r="I61" s="21">
        <v>6220</v>
      </c>
      <c r="J61" s="21">
        <v>0</v>
      </c>
      <c r="K61" s="22">
        <f t="shared" si="6"/>
        <v>12966</v>
      </c>
      <c r="L61" s="21">
        <f t="shared" si="7"/>
        <v>6483</v>
      </c>
      <c r="M61" s="67">
        <v>13</v>
      </c>
      <c r="N61" s="19">
        <v>2</v>
      </c>
      <c r="O61" s="32" t="s">
        <v>133</v>
      </c>
    </row>
    <row r="62" spans="1:15" s="64" customFormat="1" ht="26.25" customHeight="1" x14ac:dyDescent="0.25">
      <c r="A62" s="24" t="s">
        <v>134</v>
      </c>
      <c r="B62" s="26" t="s">
        <v>135</v>
      </c>
      <c r="C62" s="19" t="s">
        <v>35</v>
      </c>
      <c r="D62" s="19" t="s">
        <v>109</v>
      </c>
      <c r="E62" s="19" t="s">
        <v>24</v>
      </c>
      <c r="F62" s="26" t="s">
        <v>136</v>
      </c>
      <c r="G62" s="21">
        <v>5022</v>
      </c>
      <c r="H62" s="21">
        <v>7013.16</v>
      </c>
      <c r="I62" s="21">
        <v>0</v>
      </c>
      <c r="J62" s="21">
        <v>0</v>
      </c>
      <c r="K62" s="22">
        <f>G62+H62+I62+J62</f>
        <v>12035.16</v>
      </c>
      <c r="L62" s="21">
        <f>K62/N62</f>
        <v>12035.16</v>
      </c>
      <c r="M62" s="63" t="s">
        <v>137</v>
      </c>
      <c r="N62" s="19">
        <v>1</v>
      </c>
      <c r="O62" s="32" t="s">
        <v>115</v>
      </c>
    </row>
    <row r="63" spans="1:15" ht="17.25" customHeight="1" x14ac:dyDescent="0.25">
      <c r="A63" s="40" t="s">
        <v>11</v>
      </c>
      <c r="B63" s="41"/>
      <c r="C63" s="41"/>
      <c r="D63" s="41"/>
      <c r="E63" s="41"/>
      <c r="F63" s="41"/>
      <c r="G63" s="41"/>
      <c r="H63" s="41"/>
      <c r="I63" s="41"/>
      <c r="J63" s="42"/>
      <c r="K63" s="15">
        <f>SUM(K53:K62)</f>
        <v>91272.94</v>
      </c>
      <c r="L63" s="15" t="s">
        <v>19</v>
      </c>
      <c r="M63" s="16">
        <v>207</v>
      </c>
      <c r="N63" s="16">
        <v>116</v>
      </c>
      <c r="O63" s="16"/>
    </row>
    <row r="64" spans="1:15" x14ac:dyDescent="0.25">
      <c r="A64" s="43" t="s">
        <v>12</v>
      </c>
      <c r="B64" s="43"/>
      <c r="C64" s="43"/>
      <c r="D64" s="43"/>
      <c r="E64" s="43"/>
      <c r="F64" s="43"/>
      <c r="G64" s="43"/>
      <c r="H64" s="43"/>
      <c r="I64" s="43"/>
      <c r="J64" s="43"/>
      <c r="K64" s="43"/>
      <c r="L64" s="43"/>
      <c r="M64" s="43"/>
      <c r="N64" s="43"/>
      <c r="O64" s="43"/>
    </row>
    <row r="65" spans="1:15" hidden="1" x14ac:dyDescent="0.25">
      <c r="A65" s="44"/>
      <c r="B65" s="44"/>
      <c r="C65" s="44"/>
      <c r="D65" s="44"/>
      <c r="E65" s="44"/>
      <c r="F65" s="44"/>
      <c r="G65" s="44"/>
      <c r="H65" s="44"/>
      <c r="I65" s="44"/>
      <c r="J65" s="44"/>
      <c r="K65" s="44"/>
      <c r="L65" s="44"/>
      <c r="M65" s="44"/>
      <c r="N65" s="44"/>
      <c r="O65" s="44"/>
    </row>
    <row r="66" spans="1:15" x14ac:dyDescent="0.25">
      <c r="A66" s="38" t="s">
        <v>31</v>
      </c>
      <c r="B66" s="39"/>
      <c r="C66" s="39"/>
      <c r="D66" s="39"/>
      <c r="E66" s="39"/>
      <c r="F66" s="39"/>
      <c r="G66" s="39"/>
      <c r="H66" s="39"/>
      <c r="I66" s="39"/>
      <c r="J66" s="39"/>
      <c r="K66" s="39"/>
      <c r="L66" s="39"/>
      <c r="M66" s="39"/>
      <c r="N66" s="39"/>
      <c r="O66" s="39"/>
    </row>
    <row r="67" spans="1:15" x14ac:dyDescent="0.25">
      <c r="M67" s="66"/>
    </row>
  </sheetData>
  <mergeCells count="78">
    <mergeCell ref="A63:J63"/>
    <mergeCell ref="A64:O64"/>
    <mergeCell ref="A65:O65"/>
    <mergeCell ref="A66:O66"/>
    <mergeCell ref="A50:O50"/>
    <mergeCell ref="A51:A52"/>
    <mergeCell ref="B51:B52"/>
    <mergeCell ref="C51:C52"/>
    <mergeCell ref="D51:D52"/>
    <mergeCell ref="E51:E52"/>
    <mergeCell ref="F51:F52"/>
    <mergeCell ref="K51:K52"/>
    <mergeCell ref="L51:L52"/>
    <mergeCell ref="M51:M52"/>
    <mergeCell ref="N51:N52"/>
    <mergeCell ref="O51:O52"/>
    <mergeCell ref="A5:A6"/>
    <mergeCell ref="B5:B6"/>
    <mergeCell ref="C6:O6"/>
    <mergeCell ref="A7:K7"/>
    <mergeCell ref="A28:O28"/>
    <mergeCell ref="A8:O8"/>
    <mergeCell ref="A9:A10"/>
    <mergeCell ref="B9:B10"/>
    <mergeCell ref="C9:C10"/>
    <mergeCell ref="D9:D10"/>
    <mergeCell ref="E9:E10"/>
    <mergeCell ref="L14:L15"/>
    <mergeCell ref="F9:F10"/>
    <mergeCell ref="L9:L10"/>
    <mergeCell ref="A1:O1"/>
    <mergeCell ref="A2:O2"/>
    <mergeCell ref="F3:F4"/>
    <mergeCell ref="L3:L4"/>
    <mergeCell ref="M3:M4"/>
    <mergeCell ref="O3:O4"/>
    <mergeCell ref="A3:A4"/>
    <mergeCell ref="B3:B4"/>
    <mergeCell ref="C3:C4"/>
    <mergeCell ref="D3:D4"/>
    <mergeCell ref="E3:E4"/>
    <mergeCell ref="N3:N4"/>
    <mergeCell ref="K3:K4"/>
    <mergeCell ref="M9:M10"/>
    <mergeCell ref="O9:O10"/>
    <mergeCell ref="N9:N10"/>
    <mergeCell ref="K9:K10"/>
    <mergeCell ref="G9:J9"/>
    <mergeCell ref="O32:O33"/>
    <mergeCell ref="A13:O13"/>
    <mergeCell ref="A14:A15"/>
    <mergeCell ref="B14:B15"/>
    <mergeCell ref="C14:C15"/>
    <mergeCell ref="D14:D15"/>
    <mergeCell ref="E14:E15"/>
    <mergeCell ref="F14:F15"/>
    <mergeCell ref="K14:K15"/>
    <mergeCell ref="M14:M15"/>
    <mergeCell ref="N14:N15"/>
    <mergeCell ref="O14:O15"/>
    <mergeCell ref="A29:O29"/>
    <mergeCell ref="A30:O30"/>
    <mergeCell ref="A49:O49"/>
    <mergeCell ref="A46:J46"/>
    <mergeCell ref="A47:O47"/>
    <mergeCell ref="A48:O48"/>
    <mergeCell ref="A27:J27"/>
    <mergeCell ref="A31:O31"/>
    <mergeCell ref="A32:A33"/>
    <mergeCell ref="B32:B33"/>
    <mergeCell ref="C32:C33"/>
    <mergeCell ref="D32:D33"/>
    <mergeCell ref="E32:E33"/>
    <mergeCell ref="F32:F33"/>
    <mergeCell ref="K32:K33"/>
    <mergeCell ref="L32:L33"/>
    <mergeCell ref="M32:M33"/>
    <mergeCell ref="N32:N3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2018-06-14T21:41:03Z</dcterms:modified>
</cp:coreProperties>
</file>