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7 TABELAS JUL\"/>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N77" i="1" l="1"/>
  <c r="M77" i="1"/>
  <c r="N88" i="1"/>
  <c r="M88" i="1"/>
  <c r="K87" i="1"/>
  <c r="L87" i="1" s="1"/>
  <c r="K86" i="1"/>
  <c r="L86" i="1" s="1"/>
  <c r="K85" i="1"/>
  <c r="L85" i="1" s="1"/>
  <c r="K84" i="1"/>
  <c r="L84" i="1" s="1"/>
  <c r="K83" i="1"/>
  <c r="L83" i="1" s="1"/>
  <c r="K82" i="1"/>
  <c r="L82" i="1" s="1"/>
  <c r="K81" i="1"/>
  <c r="K88" i="1" l="1"/>
  <c r="L81" i="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l="1"/>
  <c r="K77" i="1"/>
  <c r="K59" i="1"/>
  <c r="L59" i="1" s="1"/>
  <c r="K58" i="1"/>
  <c r="L58" i="1" s="1"/>
  <c r="K57" i="1"/>
  <c r="L57" i="1" s="1"/>
  <c r="K56" i="1"/>
  <c r="L56" i="1" s="1"/>
  <c r="K55" i="1"/>
  <c r="L55" i="1" s="1"/>
  <c r="K54" i="1"/>
  <c r="L54" i="1" s="1"/>
  <c r="K53" i="1"/>
  <c r="L53" i="1" s="1"/>
  <c r="K52" i="1"/>
  <c r="L52" i="1" s="1"/>
  <c r="K51" i="1"/>
  <c r="L51" i="1" s="1"/>
  <c r="K50" i="1"/>
  <c r="L50" i="1" s="1"/>
  <c r="K60" i="1" l="1"/>
  <c r="N46" i="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<sst xmlns="http://schemas.openxmlformats.org/spreadsheetml/2006/main" count="513" uniqueCount="201">
  <si>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</si>
  <si>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</si>
  <si>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</si>
  <si>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</si>
  <si>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</si>
  <si>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</si>
  <si>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</si>
  <si>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</si>
  <si>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</si>
  <si>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</si>
  <si>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</si>
  <si>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</si>
  <si>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</si>
  <si>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</si>
  <si>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</si>
  <si>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</si>
  <si>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</si>
  <si>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</si>
  <si>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</si>
  <si>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</si>
  <si>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</si>
  <si>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</si>
  <si>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</si>
  <si>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</si>
  <si>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</si>
  <si>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</si>
  <si>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</si>
  <si>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</si>
  <si>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</si>
  <si>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</si>
  <si>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</si>
  <si>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</si>
  <si>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</si>
  <si>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</si>
  <si>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</si>
  <si>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</si>
  <si>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</si>
  <si>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</si>
  <si>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</si>
  <si>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</si>
  <si>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</si>
  <si>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</si>
  <si>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</si>
  <si>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</si>
  <si>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</si>
  <si>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</si>
  <si>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</si>
  <si>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</si>
  <si>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</si>
  <si>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</si>
  <si>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</si>
  <si>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</si>
  <si>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</si>
  <si>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</si>
  <si>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</si>
  <si>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</si>
  <si>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</si>
  <si>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</si>
  <si>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</si>
  <si>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</si>
  <si>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</si>
  <si>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</si>
  <si>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</si>
  <si>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</si>
  <si>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</si>
  <si>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</si>
  <si>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</si>
  <si>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</si>
  <si>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</si>
  <si>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</si>
  <si>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</si>
  <si>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</si>
  <si>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</si>
  <si>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</si>
  <si>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</si>
  <si>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</si>
  <si>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</si>
  <si>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</si>
  <si>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</si>
  <si>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</si>
  <si>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</si>
  <si>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</si>
  <si>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</si>
  <si>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</si>
  <si>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</si>
  <si>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</si>
  <si>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</si>
  <si>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</si>
  <si>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</si>
  <si>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</si>
  <si>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</si>
  <si>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</si>
  <si>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</si>
  <si>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</si>
  <si>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</si>
  <si>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</si>
  <si>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</si>
  <si>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</si>
  <si>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</si>
  <si>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</si>
  <si>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</si>
  <si>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</si>
  <si>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</si>
  <si>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</si>
  <si>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</si>
  <si>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</si>
  <si>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</si>
  <si>
    <t>07</t>
  </si>
  <si>
    <t>2º Reunião Técnica sobre o IEGM - REDE INDICON</t>
  </si>
  <si>
    <t>Servidores públicos</t>
  </si>
  <si>
    <t>Brasília</t>
  </si>
  <si>
    <t xml:space="preserve">CELSO GUERINI e GILSON ARISTIDES BATISTTI </t>
  </si>
  <si>
    <t>08 a 10</t>
  </si>
  <si>
    <t>2º Reunião Técnica da Comissão Gestora dos Procedimentos de Auditoria de Obras Públicas</t>
  </si>
  <si>
    <t>Belo Horizonte/MG</t>
  </si>
  <si>
    <t xml:space="preserve">ALYSSON MATTJE </t>
  </si>
  <si>
    <t>14 e 15</t>
  </si>
  <si>
    <t xml:space="preserve">Azor El Achkar, Rodrigo Duarte Silva e Rogério Loch </t>
  </si>
  <si>
    <t xml:space="preserve">RENATA LIGOCKI PEDRO
PAULO VINÍCIUS HARADA DE OLIVEIRA
MAYKON CARMINATTI DE FREITAS
CRISTINA DE OLIVEIRA ROSA SILVA
ALESSANDRO DE OLIVEIRA
VILMAR ANTONIO LAZZARI
JOSE RUI DE SOUZA
PABLO VINICIUS NEVES OLIVEIRA
GABRIEL ROCHA FURLANETTO
FABIANO DOMINGOS BERNARDO
RAFAEL MAIA PINTO
RAQUEL TEREZINHA PINHEIRO ZOMER
CLAUDIA REGINA PEREIRA BITTENCOURT
MARCO AURELIO SOUZA DA SILVA
FABÍOLA SCHMITT ZENKER
CLAUTON SILVA RUPERTI
MARIA DO CARMO JURACH LUNARDI
BIANCA NEVES DE ALBUQUERQUE
DIEGO JEAN DA SILVA KLAUCK
CARLOS EDUARDO DA SILVA
EDU MARQUES FILHO
JOÃO VICTOR DELA ROCA
SANDRO PAULO LOPES
FRANCIELLY STÄHELIN COELHO
CLAUDIA REGINA RICHTER COSTA LEMOS
FERNANDA DE S R OLIVEIRA
MARCIO ROGÉRIO DE MEDEIROS
CLEITON WESSLER
SANDRO LUIZ NUNES
SUZANA MATOS GATTRINGER
ADRIANE MARA LINSMEYER
LEANDRO GRANEMANN GAUDÊNCIO
ENIO LUIZ ALPINI
ALINE MOMM
JULIO CESAR DE MELO
MOEMA RIBEIRO DAUX
MAURI PEREIRA JUNIOR
JOSÉ CARLOS DO AMARANTE
MICHELLI ZIMMERMANN SOUZA
ANTONIO PICHETTI JUNIOR
FABIO MAFRA FIGUEIREDO
LUCIANO PAMPLONA BEDUSCHI
MATEUS MIROSKI WOLFF
LEOCADIO SCHROEDER GIACOMELLO
</t>
  </si>
  <si>
    <t>21 a 30</t>
  </si>
  <si>
    <t>Word Avançado - Turma 01</t>
  </si>
  <si>
    <t xml:space="preserve">Junae Ludivig </t>
  </si>
  <si>
    <t>ANA CAROLINA BECKER SILVA COLLA
JOSÉ ARCINO SILVA
DANIELA AURORA ULYSSÉA
KAROLINE DA SILVA COMELLI
MARCELO HENRIQUE PEREIRA
LEOCADIO SCHROEDER GIACOMELLO
CAMILA RIBEIRO FELIX
GABRIELA TOMAZ SIEGA
NILTON DOS SANTOS
SUZANA MATOS GATTRINGER
EDÉSIA FURLAN
RAFAEL MAIA PINTO
THAIS SCHMITZ SERPA
NELSON COSTA JUNIOR
MAYKON CARMINATTI DE FREITAS
IVANICE KRETZER SANTOS
EDSON JOSÉ SEHNEM
RAPHAEL PERICO DUTRA</t>
  </si>
  <si>
    <t>23 a 24</t>
  </si>
  <si>
    <t>Cerimonial Público e Organização de Eventos</t>
  </si>
  <si>
    <t>Inês Drumond Marques</t>
  </si>
  <si>
    <t>ADRIANE MARA LINSMEYER
WILMA REGINA SZYMKOVIAK
VANILDA J. RIBEIRO
MARIA THEREZA S. CORDEIRO
SABRINA M. PIVATTO</t>
  </si>
  <si>
    <t>24 a 25</t>
  </si>
  <si>
    <t>Lógica e Redação Argumentativa 2018</t>
  </si>
  <si>
    <t>Benjamim Lima Júnior</t>
  </si>
  <si>
    <t>VALDELEI ROUVER
ANA CAROLINA BECKER SILVA COLLA
FERNANDA DE SOUZA RODRIGUES DE OLIVEIRA
ANDREZA DE MORAIS MACHADO
JEFFERSON FALK BITTENCOURT
GELSOM LUIZ PINHEIRO
GABRIEL ROCHA FURLANETTO
WILSON DOTTA
RAQUEL TEREZINHA PINHEIRO ZOMER
AUGUSTO DE SOUSA RAMOS
ANDREA RÉGIS
EDIMEIA LILIANI SCHNITZLER
HENRIQUE DE CAMPOS MELO
EDÚ MARQUES FILHO
FABÍOLA SCHMITT ZENKER
SANDRO LUIZ NUNES
JOSEANE APARECIDA CORREA
EDUARDO GONZAGA DE OLIVEIRA
NEIMAR PALUDO
FÁBIO BATISTA
SABRINA PUNDEK MULLER
LEOCADIO SCHROEDER GIACOMELLO
DAMIANY DA FONSECA
MARCOS ROBERTO GOMES
RODRIGO DUARTE SILVA
PAULO VINICIUS HARADA DE OLIVEIRA
FRANCIENE SILVA DE OLIVEIRA
MIRIAN FRANCISCA ALVES PEREZ
MAURICIO DA ROSA
PAULO DOUGLAS TEFILI FILHO
ANDREA YUMI ICO
JAIR ANTONIO DUARTE
EDER DA SILVA VALIM
KAROLINE DA SILVA COMELLI
FABIANA MARTINS PEDRO
MAIRA LUZ GALDINO
JUSTINA PAZ DE OLIVEIRA
LEONARDO VALENTE FAVARETTO
ALANA ALICA DA CRUZ SILVA
JULIIO CESAR DE MELO
CLARISSA SILVESTRE VIEIRA SAVI</t>
  </si>
  <si>
    <t>Ajustamento de Conduta e Poder Disciplinar - e Câmaras de Conciliação de Incidentes Funcionais</t>
  </si>
  <si>
    <t>São Paulo</t>
  </si>
  <si>
    <r>
      <t>GLÁUCIA MATTJIE e</t>
    </r>
    <r>
      <rPr>
        <sz val="9"/>
        <color rgb="FF000000"/>
        <rFont val="Garamond"/>
        <family val="1"/>
      </rPr>
      <t xml:space="preserve"> ADRIANA REGINA DIAS CARDOSO</t>
    </r>
  </si>
  <si>
    <t>29 a 31</t>
  </si>
  <si>
    <t>Seminário Internacional de Obras Públicas</t>
  </si>
  <si>
    <t>Maputo-Moçambique</t>
  </si>
  <si>
    <t>ND</t>
  </si>
  <si>
    <t>Mês: Mai / 2018</t>
  </si>
  <si>
    <t>Mês: Jun / 2018</t>
  </si>
  <si>
    <t>Word Avançado - Turma 02</t>
  </si>
  <si>
    <t xml:space="preserve">GILBERTO PAIVA DE ALMEIDA
MATHEUS GUSTAVO DE MEDEIROS BATISTA
GLÁUCIA DA CUNHA
RENATO COSTA
MIRIAN FRANCISCA ALVES PEREZ
JOSE RUI DE SOUZA
ROBSON MELILO
ANDREA RIBEIRO RAISEL MACIEL
JOZELIA DOS SANTOS
LUIS FELIPE CAMARGOS DE SOUSA
LUCIA HELENA GARCIA
LUIZ PAULO MONTEIRO MAFRA
AMILTON OPATSKI
GASTAO MEIRELLES PERRENOUD
ALICILDO DOS PASSOS
BRUNO GODOY AZEVEDO SANTOS
MARCELO HENRIQUE PEREIRA
RICARDO FLORES PEDROZO
CÁTIA REGINA SCHÉ
LEDA MARIA TIRLONI
</t>
  </si>
  <si>
    <t>Saude e bem estar no trabalho - Palestra 2</t>
  </si>
  <si>
    <t>Mariana Ladeira de Azevedo</t>
  </si>
  <si>
    <t xml:space="preserve">CRISTIANE DE SOUZA REGINATTO
ALINE MOMM
AMILTON OPATSKI
AUGUSTO DE SOUSA RAMOS
ADRIANA MARTINS DE OLIVEIRA
ALINE SILVIA ALVES FERREIRA
ANDREA RÉGIS
CRISTIANO REIS MÄHLMANN
CLARISSA SILVESTRE VIEIRA SAVI
BIANCA NEVES DE ALBUQUERQUE
CARLOS EDUARDO DA SILVA
ANDREA YUMI ICO
CLAUTON SILVA RUPERTI
BERENICE VALE BARBOSA EITERER
ALEXANDRE PEREIRA BASTOS
CELIO HOEPERS
ADRIANE MARA LINSMEYER
CARLOS ALEXANDRE KRINSKI
CLAUDIA VIEIRA DA SILVA
ANDREZA DE MORAIS MACHADO
BARTIRA NILSON BONOTTO
CLEUSA REGINA OLIVEIRA DE CASTRO
ADRIANA REGINA DIAS CARDOSO
ANTONIO PICHETTI JUNIOR
CRISTINA DE OLIVEIRA ROSA SILVA
ANA CLAUDIA GOMES
ALESSANDRO MARCON DE SOUZA
DAVI SOLONCA
CLÓVIS BRATI
LUIS FELIPE CAMARGOS DE SOUSA
DEJAIR CESAR TAVARES
GERSON LUIZ TAVARES
JOCELINE COELHO
MAXIMILIANO MAZERA
MARCIO GHISI GUIMARAES
MAGDA AUDREY PAMPLONA
MAYKON CARMINATTI DE FREITAS
MARIA DO CARMO JURACH LUNARDI
LUCIA BORBA MAY WENSING
GERSON LUIS GOMES
HEITOR LUIZ SCHÉ JÚNIOR
ELAINE MARIA ZANELLATO
MAIRA LUZ GALDINO
MAICON SANTOS TRIERVEILER
DAYANA ZWICKER
MOEMA RIBEIRO DAUX
LUCIA HELENA GARCIA
FRANCIELLY STÄHELIN COELHO 
MARIA TERESA SILVEIRA DE SOUSA
MICHELLE FERNANDA DE CONTO EL ACHKAR
FLÁVIA BOGONI DA SILVA
GILCÉIA  SCHMITZ MICHELS 
EDÉSIA FURLAN
MARILEI APARECIDA HERBST VIEIRA
EUNICE IVANA TREBIEN SCHAFFER
ENEIDA ALVES TAVARES
LUCIA REGINA HUMERES
MARISTELA SEBERINO ROS DA LUZ
GILSON ARISTIDES BATTISTI
NILTON DOS SANTOS
LEANDRO GRANEMANN GAUDÊNCIO
GASTAO MEIRELLES PERRENOUD
FERNANDA DE SOUZA RODRIGUES DE OLIVEIRA
MICHELLI ZIMMERMANN SOUZA
GYANE CARPES BERTELLI
JULIO CESAR DE MELO
MOUGHAN LARROYD BONNASSIS
MAURICIO DA ROSA
FÁBIO DAUFENBACH PEREIRA
MARCELO AGUIAR DOS SANTOS
GELSOM LUIZ PINHEIRO
JEFFERSON FALK BITTENCOURT
MARCELO HENRIQUE PEREIRA
DIEGO JEAN DA SILVA KLAUCK
DENISE DE OLIVEIRA BARBOSA
GILBERTO PAIVA DE ALMEIDA
EDNA SOUZA VALVERDE DA SILVA
DENIVALDO SCHROEDER
LEANDRO RICARDO SUCHECKI VERNER
MÔNICA STROISCH
MARCOS QUILANTE
JADSON LUIS DA SILVA
EDIMEIA LILIANI SCHNITZLER
MARTHA GODINHO MARQUES
LUCIA MARIA DA SILVA PEREIRA
MARCIO ROGÉRIO DE MEDEIROS
SABRINA MADDALOZZO PIVATTO
THAIS SCHMITZ SERPA
RICARDO FLORES PEDROZO
TRICIA MUNARI PEREIRA
SUZANA MATOS GATTRINGER
VILMAR ANTONIO LAZZARI
SERGIO AUGUSTO SILVA
VERONICA LIMA CORREA
PAULO SOTO DE MIRANDA
PAULO DOUGLAS TEFILI FILHO
ROSANGELA MARTINS BENTO MEDEIROS
RAQUEL DILAMAR PIVATTO PIETA
SUEYLA GONCALVES DA SILVA
TATIANA KAIR MEDEIROS DA SILVA
SILVANA ZANETTE
SILVANA RAIMUNDO SALUM
VALMOR RAIMUNDO MACHADO JUNIOR
TATIANA CUSTODIO
PAULO GUSTAVO CAPRE
WILSON DOTTA
TUYANA CORREIA DE CASTRO FARIA
ODINÉLIA ELEUTÉRIO KUHNEN
MARCELO TONON MEDEIROS
PAULO CESAR SALUM
ANA CRISTINA DIAMANTARAS
PATRICIA SECCO
OSVALDO FARIA DE OLIVEIRA
IVANICE KRETZER SANTOS
GLÁUCIA DA CUNHA
SCHIRLEY DA SILVA
TAMILA CAVALER
CLAUDIO MARTINS NUNES
</t>
  </si>
  <si>
    <t>07 e 08</t>
  </si>
  <si>
    <t>Consórcios Públicos sob a Égide da Lei de Responsabilidade Fiscal</t>
  </si>
  <si>
    <t>Licurdo Joseph Mourão de Oliveira</t>
  </si>
  <si>
    <t xml:space="preserve">ALEXANDRE FONSECA OLIVEIRA
MARCOS ANDRE ALVES MONTEIRO
CAMILA RIBEIRO FELIX
GIAN CARLO DA SILVA
HEMERSON JOSE GARCIA
RAFAEL MAIA PINTO
THAISY MARIA ASSING
FABIANO DOMINGOS BERNARDO
GABRIELA TOMAZ SIEGA
GLAUCIA MATTJIE
VALERIA ROCHA LACERDA GRUENFELD
RAFAEL TACHINI DE MELO
KARINA MONTEIRO DE ANDRADE
ADRIANA ADRIANO SCHMITT
LUCIANO PAMPLONA BEDUSCHI
RICARDO CARDOSO DA SILVA
ROSEMARI MACHADO
LUIS FELIPE CAMARGOS DE SOUSA
ALICILDO DOS PASSOS
ALANA ALICE DA CRUZ SILVA
DANILO VASCONCELOS SANTOS
LUCIANE BEIRO DE SOUZA MACHADO
JOSE RUI DE SOUZA
MURILO RIBEIRO DE FREITAS
MARCELO CORREA
RENATO COSTA
</t>
  </si>
  <si>
    <t>Curso Prático - Análise de Riscos e Controles em Licitações</t>
  </si>
  <si>
    <t>Márcio Motta Lima da Cruz</t>
  </si>
  <si>
    <t>Florianópolis</t>
  </si>
  <si>
    <t>ANNA CLARA LEITE PESTANA
CAROLINE DE SOUZA</t>
  </si>
  <si>
    <t>08</t>
  </si>
  <si>
    <t>42º Simpósio Mundial de Auditoria Contínua e Relatórios (WCARS)</t>
  </si>
  <si>
    <t>Contadores</t>
  </si>
  <si>
    <t>MARCELO DA SILVA MAFRA</t>
  </si>
  <si>
    <t>11 e 12</t>
  </si>
  <si>
    <t>Cálculo Atuarial - Critérios de Avaliação</t>
  </si>
  <si>
    <t>Luiz Cláudio Kogute</t>
  </si>
  <si>
    <t xml:space="preserve">GILMAR FELIPE DE MORAES
NEIMAR PALUDO
RICARDO ANDRE CABRAL RIBAS
ALEX LEMOS KRAVCHYCHYN
JOFFRE WENDHAUSEN VALENTE
CARLOS TRAMONTIN
HELIO SILVEIRA ANTUNES
MARCELO DA SILVA MAFRA
PAULO SOTO DE MIRANDA
MAYKON CARMINATTI DE FREITAS
PAULO GASTAO PRETTO
FABIOLA SCHMITT ZENKER
ROGERIO GUILHERME DE OLIVEIRA
MAXIMILIANO MAZERA
ALCIONEI VARGAS DE AGUIAR
DAISON FABRICIO ZILLI DOS SANTOS
MAICON SANTOS TRIERVEILER
MOISES DE OLIVEIRA BARBOSA
BIANCA NEVES DE ALBUQUERQUE
DIEGO JEAN DA SILVA KLAUCK
RAFAEL MAIA PINTO
GABRIELA TOMAZ SIEGA
SANDRA MAFRA SOUZA
KLIWER SCHMITT
IVANICE KRETZER SANTOS
OSVALDO FARIA DE OLIVEIRA
ANGELA MARIA LODI
JONATHAN ARTMANN
SERGIO RAMOS FILHO
FABIO MAFRA FIGUEIREDO
GISSELE SOUZA DE FRANCESCHI NUNES
CLAUDIA REGINA PEREIRA BITTENCOURT
</t>
  </si>
  <si>
    <t>20</t>
  </si>
  <si>
    <t>O Sistema familiar antes e depois da globalização</t>
  </si>
  <si>
    <t>Andrea Alvarenga</t>
  </si>
  <si>
    <t>ANDREA SERRA DE ALVARENGA SANGALLI 
ANDREZA SCHMIDT SILVA
MARIA DE LOURDES SILVEIRA SORDI
JÉSSICA CAMILA BUZZACHERA
IAMARA CRISTINA GROSSI OLIVEIRA
AUGUSTO DE SOUSA RAMOS
FERNANDA ESMERIO TRINDADE MOTTA
CRISTIANE DE SOUZA REGINATTO
SABRINA MADDALOZZO PIVATTO
GERSON LUIZ TAVARES
PATRICIA DE MELO LISBOA
MÔNICA STROISCH
ADRIANE MARA LINSMEYER
THAIS POERSCH DE QUADROS CARVALHO PINTO
GILCÉIA SCHMITZ MICHELS
VERONICA LIMA CORREA
VALDELEI ROUVER
GLÁUCIA MATTJIE
ALINE SILVANA BERTOLI AMIN
ISABELA RIBAS CESAR PORTELLA
MAXIMILIANO MAZERA
MARINA CLARICE NICHES CUSTODIO
OSVALDO FARIA DE OLIVEIRA
JANAINA TEIXEIRA CORREA DE MEDEIROS
LUIZ PAULO MONTEIRO MAFRA
CRISTIANO REIS MÄHLMANN
CLOVIS BRATI
ALINE MOMM
ALESSANDRO MARCON DE SOUZA
ANITA ALVES
ROSAURA DUARTE DE SOUZA
MARIA THEREZA SIMÕES CORDEIRO
VALÉRIA PATRICIO
CLEITON WESSLER
FLAVIA LETICIA FERNANDES BAESSO MARTINS
MAIRA LUZ GALDINO
AZOR EL ACHKAR
SILVANA ZANETTE
ANDREA RÉGIS
JOCELINE COELHO
EDNA SOUZA VALVERDE DA SILVA
JUSTINA PAZ DE OLIVEIRA
MARIA DO CARMO JURACH LUNARDI
SUEYLA GONCALVES DA SILVA
MARTHA GODINHO MARQUES
PAULO DOUGLAS TEFILI FILHO
GILMARA TENFEN WARMLING
ANDREA YUMI IÇO
ENEIDA ALVES TAVARES
CELIO HOEPERS
MARCOS ANTONIO MARTINS
ADELQUI RECH
SANDRA REGINA NERCOLINI
TUYANA CORREA DE CASTRO FARIA
FLÁVIA BOGONI DA SILVA
GERSON LUIS GOMES
SILVIA MARIA BERTE VOLPATO
RENATA MEDEIROS DE ARAÚJO ABREU</t>
  </si>
  <si>
    <t>25 a 27</t>
  </si>
  <si>
    <t>Design Thinking</t>
  </si>
  <si>
    <t>Thiago Rafael Ferreira Marques</t>
  </si>
  <si>
    <t>CLARISSA SILVESTRE VIEIRA SAVI
VALDELEI ROUVER
JOAO SERGIO SANTANA
SIMONE CUNHA DE FARIAS
WALKIRIA MACHADO RODRIGUES MACIEL
BIANCA NEVES DE ALBUQUERQUE
FÁBIO BATISTA
FERNANDA CAMILA DE CARLI
FRANCIELLY STÄHELIN COELHO
LUCIANE BEIRO DE SOUZA MACHADO
GISIELA HASSE KLEIN
CLAUDIO CHEREM DE ABREU
WALLACE DA SILVA PEREIRA
JUSTINA PAZ DE OLIVEIRA
SANDRA
MARCELO AGUIAR DOS SANTOS
JOAO SILVIO BONASSI JR
CLAUDIA REGINA PEREIRA BITTENCOURT
GILCÉIA  SCHMITZ MICHELS 
VANILDA JOENCK RIBEIRO
ELUSA CRISTINA COSTA SILVEIRA
DEJAIR CESAR TAVARES
JUVENCIO RODRIGUES LOPES
TATIANA KAIR MEDEIROS DA SILVA
SILVANA SALUM
MICHELLI DE SOUZA ZIMMERMANN
CIBELLY FARIAS CALEFFI
VANESSA DOS SANTOS
RAUL DENIS PICKCIUS
JULIANA FRITZEN
SABRINA PUNDEK MULLER
EDIMEIA LILIANI SCHNITZLER
CRISTINE WAGNER NOLDIN
ANA SOFIA CARREÇO DE OLIVEIRA
MÔNICA STROISCH
TARCILIA TEREZINHA PIO
SÍLVIA MARIA BERTÉ VOLPATO</t>
  </si>
  <si>
    <t>27 e 28</t>
  </si>
  <si>
    <t>Atendenet - Almoxarifado e Patrimônio</t>
  </si>
  <si>
    <t>Setor de Almoxarifado e Compras</t>
  </si>
  <si>
    <t>IPM Sistemas – Matheus Koelling</t>
  </si>
  <si>
    <t>CELSO COSTA RAMIRES
GASTÃO MEIRELLES PERRENOUD
JACKSON LUIZ RAMOS
SUEYLA GONCALVES DA SILVA
ELAINE MARIA ZANELLATO
MARISTELA SEBERINO ROS DA LUZ
TATIANA CUSTODIO
FELIPE COELHO ESPINDOLA
JEAN CAMPOS
JOÃO VITOR DA SILVA</t>
  </si>
  <si>
    <t>28</t>
  </si>
  <si>
    <t>Gerenciamento de redes sociais na comunicação institucional no Setor Público</t>
  </si>
  <si>
    <t>Duílio Fabbri Júnior</t>
  </si>
  <si>
    <t>LETÍCIA DE CAMPOS VELHO MARTEL
GISIELA HASSE KLEIN
JOSÉ CLAUDIO GALLOTTI PRISCO PARAISO
ALINE SILVANA BERTOLI AMIN
ISABELA RIBAS CESAR PORTELLA
MARIA THEREZA SIMÕES CORDEIRO
ROGERIO FELISBINO DA SILVA
LUCIA HELENA FERNANDES DE OLIVEIRA PRUJÁ
DOUGLAS QUADROS DOS SANTOS
RAFAEL MARTINI
CAMILA GALOTTI STRINGARI DEMARCHE
VALDELEI ROUVER
JOAO SERGIO SANTANA
ADRIANE MARA LINSMEYER
ANDREZA DE MORAIS MACHADO
CAMILA REIS ROSSI
MICHELLI GARCIA SANTOS</t>
  </si>
  <si>
    <t>29</t>
  </si>
  <si>
    <t>Atendenet - Requisições ao Almoxarifado e Compras</t>
  </si>
  <si>
    <t>Seteres de apoio</t>
  </si>
  <si>
    <t>ADELQUI RECH
GOMERCINDO CARVALHO MACHADO
ANDRÉA MAXIMIANO CACHOEIRA CAMINHA
BERENICE VALE BARBOSA EITERER
CARLOS ALEXANDRE KRINSKI
CÁTIA REGINA SCHÉ
CINTIA SCHIOCHETT
CLEUSA REGINA OLIVEIRA DE CASTRO
CRISTINA DE OLIVEIRA ROSA SILVA
DANIELA ANTUNES DE ANDRADA DE SOUSA
ELAINE MARIA ZANELLATO
EMÍLIA MARTINS SBRUZZI
FABIANA MARTINS PEDRO
FLORA APOSTOLO DIAMANTARAS
FRANCIELI DALAPRIA CASANOVA
LEDA MARIA TIRLONI
IARA CRISTINA BONELLI
JOCELINE COELHO
JUSTINA PAZ DE OLIVEIRA
LUCIA BORBA MAY WENSING
LÚCIA REGINA HUMERES
MÁRCIA ALVES SUEIRO
MARISTELA SEBERINO ROS DA LUZ
MAURI PEREIRA JUNIOR
PIETRA CAMILA DA SILVA SOUZA
RITA DE CÁSSIA NUNES
MARILEI APARECIDA HERBST VIEIRA
ROSANE BATISTA CAMPOS
ROSANGELA FLORES HASS
ROSAURA DUARTE DE SOUZA
SANDRA MAFRA SOUZA
SUZANA MATOS GATTRINGER
TATIANA CUSTODIO
WILMA REGINA SZYMKOVIAK
ADRIANA VARGAS WERLINCH
CLAUDIA RAUPP ISOPPO
GONZALO CRUSE BARRANQUE
KARINA CORDEIRO ADRIANO
KARINI ROSSO SARTOR
MATHEUS MARQUES
VANESSA GHEX
MATHEUS GUSTAVO DE MEDEIROS BATISTA
MARIA TERESA SILVEIRA DE SOUSA
PATRICIA DE MELO LISBOA</t>
  </si>
  <si>
    <t>Mês: Jul / 2018</t>
  </si>
  <si>
    <t>05</t>
  </si>
  <si>
    <t>III Gestão Pública em Foco</t>
  </si>
  <si>
    <t>MARISTELA SEBERINO ROS DA LUZ</t>
  </si>
  <si>
    <t>17 a 19</t>
  </si>
  <si>
    <t>3º Reunião Técnica da Comissão Gestora dos Procedimentos de Auditoria de Obras Públicas</t>
  </si>
  <si>
    <t>Campo Grande</t>
  </si>
  <si>
    <t>16 a 20</t>
  </si>
  <si>
    <t>Econometria Espacial: Teoria e Aplicações co R, GeoDa e GWR 4</t>
  </si>
  <si>
    <t>Professores e alunos de pós-graduação</t>
  </si>
  <si>
    <t>Eduardo Almeida                  Raphael Saldanha</t>
  </si>
  <si>
    <t>RAFAEL GALVÃO DE SOUZA</t>
  </si>
  <si>
    <t/>
  </si>
  <si>
    <t>05 e 06</t>
  </si>
  <si>
    <t>28º Congresso Catarinense de Recursos Humanos</t>
  </si>
  <si>
    <t>ANDREA RÉGIS
JOCELINE COELHO
AUGUSTO DE SOUSA RAMOS
CRISTIANE DE SOUZA REGINATTO</t>
  </si>
  <si>
    <t>02 a 04</t>
  </si>
  <si>
    <t>3º Reunião Técnica de 2018 sobre o IEGM - REDE INDICON</t>
  </si>
  <si>
    <t>Curitiba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</si>
</sst>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R$&quot;\ #,##0.00"/>
    <numFmt numFmtId="165" formatCode="&quot;R$&quot;\ #,##0.00;[Red]&quot;R$&quot;\ #,##0.00"/>
    <numFmt numFmtId="166" formatCode="#,##0.00;[Red]#,##0.00"/>
    <numFmt numFmtId="167" formatCode="0.0"/>
  </numFmts>
  <fonts count="21"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74">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7" fontId="13" fillId="6" borderId="1" xfId="1"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18" fillId="3" borderId="0" xfId="0" applyFont="1" applyFill="1" applyBorder="1" applyAlignment="1">
      <alignment wrapText="1"/>
    </xf>
    <xf numFmtId="49" fontId="8" fillId="3" borderId="1" xfId="0" applyNumberFormat="1" applyFont="1" applyFill="1" applyBorder="1" applyAlignment="1">
      <alignment horizontal="center" vertical="center" wrapText="1"/>
    </xf>
    <xf numFmtId="1" fontId="8" fillId="3" borderId="1" xfId="0" applyNumberFormat="1" applyFont="1" applyFill="1" applyBorder="1" applyAlignment="1">
      <alignment horizontal="right" vertical="center" wrapText="1" indent="4"/>
    </xf>
    <xf numFmtId="49" fontId="8" fillId="3" borderId="1" xfId="0" applyNumberFormat="1" applyFont="1" applyFill="1" applyBorder="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4" borderId="0"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1"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wrapText="1"/>
    </xf>
    <xf numFmtId="0" fontId="18" fillId="3" borderId="0" xfId="0" quotePrefix="1" applyFont="1" applyFill="1" applyBorder="1"/>
    <xf numFmtId="4" fontId="8" fillId="0"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0" fontId="18" fillId="3" borderId="0" xfId="0" applyFont="1" applyFill="1" applyBorder="1" applyAlignment="1">
      <alignment horizont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abSelected="1" topLeftCell="A71" zoomScale="90" zoomScaleNormal="90" workbookViewId="0">
      <selection activeCell="G79" sqref="G79:J79"/>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64" t="s">
        <v>7</v>
      </c>
      <c r="B1" s="64"/>
      <c r="C1" s="64"/>
      <c r="D1" s="64"/>
      <c r="E1" s="64"/>
      <c r="F1" s="64"/>
      <c r="G1" s="64"/>
      <c r="H1" s="64"/>
      <c r="I1" s="64"/>
      <c r="J1" s="64"/>
      <c r="K1" s="64"/>
      <c r="L1" s="64"/>
      <c r="M1" s="64"/>
      <c r="N1" s="64"/>
      <c r="O1" s="64"/>
    </row>
    <row r="2" spans="1:15" s="1" customFormat="1" ht="21.75" customHeight="1" x14ac:dyDescent="0.25">
      <c r="A2" s="50" t="s">
        <v>13</v>
      </c>
      <c r="B2" s="50"/>
      <c r="C2" s="50"/>
      <c r="D2" s="50"/>
      <c r="E2" s="50"/>
      <c r="F2" s="50"/>
      <c r="G2" s="50"/>
      <c r="H2" s="50"/>
      <c r="I2" s="50"/>
      <c r="J2" s="50"/>
      <c r="K2" s="50"/>
      <c r="L2" s="50"/>
      <c r="M2" s="50"/>
      <c r="N2" s="50"/>
      <c r="O2" s="50"/>
    </row>
    <row r="3" spans="1:15" ht="15" customHeight="1" x14ac:dyDescent="0.25">
      <c r="A3" s="51" t="s">
        <v>0</v>
      </c>
      <c r="B3" s="51" t="s">
        <v>1</v>
      </c>
      <c r="C3" s="53" t="s">
        <v>2</v>
      </c>
      <c r="D3" s="51" t="s">
        <v>3</v>
      </c>
      <c r="E3" s="51" t="s">
        <v>4</v>
      </c>
      <c r="F3" s="51" t="s">
        <v>5</v>
      </c>
      <c r="G3" s="27" t="s">
        <v>15</v>
      </c>
      <c r="H3" s="27"/>
      <c r="I3" s="27"/>
      <c r="J3" s="27"/>
      <c r="K3" s="51" t="s">
        <v>10</v>
      </c>
      <c r="L3" s="53" t="s">
        <v>66</v>
      </c>
      <c r="M3" s="51" t="s">
        <v>6</v>
      </c>
      <c r="N3" s="55" t="s">
        <v>8</v>
      </c>
      <c r="O3" s="55" t="s">
        <v>29</v>
      </c>
    </row>
    <row r="4" spans="1:15" ht="33.75" x14ac:dyDescent="0.25">
      <c r="A4" s="52"/>
      <c r="B4" s="52"/>
      <c r="C4" s="54"/>
      <c r="D4" s="52"/>
      <c r="E4" s="52"/>
      <c r="F4" s="52"/>
      <c r="G4" s="2" t="s">
        <v>16</v>
      </c>
      <c r="H4" s="2" t="s">
        <v>9</v>
      </c>
      <c r="I4" s="2" t="s">
        <v>17</v>
      </c>
      <c r="J4" s="2" t="s">
        <v>18</v>
      </c>
      <c r="K4" s="52"/>
      <c r="L4" s="52"/>
      <c r="M4" s="52"/>
      <c r="N4" s="56"/>
      <c r="O4" s="56"/>
    </row>
    <row r="5" spans="1:15" x14ac:dyDescent="0.25">
      <c r="A5" s="57"/>
      <c r="B5" s="59"/>
      <c r="C5" s="4"/>
      <c r="D5" s="4"/>
      <c r="E5" s="5"/>
      <c r="F5" s="5"/>
      <c r="G5" s="6"/>
      <c r="H5" s="6"/>
      <c r="I5" s="6"/>
      <c r="J5" s="7"/>
      <c r="K5" s="6"/>
      <c r="L5" s="6"/>
      <c r="M5" s="5"/>
      <c r="N5" s="5"/>
      <c r="O5" s="5"/>
    </row>
    <row r="6" spans="1:15" ht="21" x14ac:dyDescent="0.25">
      <c r="A6" s="58"/>
      <c r="B6" s="60"/>
      <c r="C6" s="61" t="s">
        <v>14</v>
      </c>
      <c r="D6" s="62"/>
      <c r="E6" s="62"/>
      <c r="F6" s="62"/>
      <c r="G6" s="62"/>
      <c r="H6" s="62"/>
      <c r="I6" s="62"/>
      <c r="J6" s="62"/>
      <c r="K6" s="62"/>
      <c r="L6" s="62"/>
      <c r="M6" s="62"/>
      <c r="N6" s="62"/>
      <c r="O6" s="63"/>
    </row>
    <row r="7" spans="1:15" x14ac:dyDescent="0.25">
      <c r="A7" s="43" t="s">
        <v>11</v>
      </c>
      <c r="B7" s="44"/>
      <c r="C7" s="44"/>
      <c r="D7" s="44"/>
      <c r="E7" s="44"/>
      <c r="F7" s="44"/>
      <c r="G7" s="44"/>
      <c r="H7" s="44"/>
      <c r="I7" s="44"/>
      <c r="J7" s="44"/>
      <c r="K7" s="45"/>
      <c r="L7" s="8" t="s">
        <v>19</v>
      </c>
      <c r="M7" s="9" t="s">
        <v>19</v>
      </c>
      <c r="N7" s="9"/>
      <c r="O7" s="9" t="s">
        <v>19</v>
      </c>
    </row>
    <row r="8" spans="1:15" s="1" customFormat="1" ht="21.75" customHeight="1" x14ac:dyDescent="0.25">
      <c r="A8" s="50" t="s">
        <v>20</v>
      </c>
      <c r="B8" s="50"/>
      <c r="C8" s="50"/>
      <c r="D8" s="50"/>
      <c r="E8" s="50"/>
      <c r="F8" s="50"/>
      <c r="G8" s="50"/>
      <c r="H8" s="50"/>
      <c r="I8" s="50"/>
      <c r="J8" s="50"/>
      <c r="K8" s="50"/>
      <c r="L8" s="50"/>
      <c r="M8" s="50"/>
      <c r="N8" s="50"/>
      <c r="O8" s="50"/>
    </row>
    <row r="9" spans="1:15" ht="15" customHeight="1" x14ac:dyDescent="0.25">
      <c r="A9" s="51" t="s">
        <v>0</v>
      </c>
      <c r="B9" s="51" t="s">
        <v>1</v>
      </c>
      <c r="C9" s="53" t="s">
        <v>2</v>
      </c>
      <c r="D9" s="51" t="s">
        <v>3</v>
      </c>
      <c r="E9" s="51" t="s">
        <v>4</v>
      </c>
      <c r="F9" s="51" t="s">
        <v>5</v>
      </c>
      <c r="G9" s="65" t="s">
        <v>15</v>
      </c>
      <c r="H9" s="66"/>
      <c r="I9" s="66"/>
      <c r="J9" s="67"/>
      <c r="K9" s="51" t="s">
        <v>10</v>
      </c>
      <c r="L9" s="53" t="s">
        <v>66</v>
      </c>
      <c r="M9" s="51" t="s">
        <v>6</v>
      </c>
      <c r="N9" s="55" t="s">
        <v>8</v>
      </c>
      <c r="O9" s="55" t="s">
        <v>29</v>
      </c>
    </row>
    <row r="10" spans="1:15" ht="27.75" customHeight="1" x14ac:dyDescent="0.25">
      <c r="A10" s="52"/>
      <c r="B10" s="52"/>
      <c r="C10" s="54"/>
      <c r="D10" s="52"/>
      <c r="E10" s="52"/>
      <c r="F10" s="52"/>
      <c r="G10" s="2" t="s">
        <v>16</v>
      </c>
      <c r="H10" s="2" t="s">
        <v>9</v>
      </c>
      <c r="I10" s="2" t="s">
        <v>106</v>
      </c>
      <c r="J10" s="2" t="s">
        <v>17</v>
      </c>
      <c r="K10" s="52"/>
      <c r="L10" s="52"/>
      <c r="M10" s="52"/>
      <c r="N10" s="56"/>
      <c r="O10" s="56"/>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50" t="s">
        <v>32</v>
      </c>
      <c r="B13" s="50"/>
      <c r="C13" s="50"/>
      <c r="D13" s="50"/>
      <c r="E13" s="50"/>
      <c r="F13" s="50"/>
      <c r="G13" s="50"/>
      <c r="H13" s="50"/>
      <c r="I13" s="50"/>
      <c r="J13" s="50"/>
      <c r="K13" s="50"/>
      <c r="L13" s="50"/>
      <c r="M13" s="50"/>
      <c r="N13" s="50"/>
      <c r="O13" s="50"/>
    </row>
    <row r="14" spans="1:15" ht="15" customHeight="1" x14ac:dyDescent="0.25">
      <c r="A14" s="51" t="s">
        <v>0</v>
      </c>
      <c r="B14" s="51" t="s">
        <v>1</v>
      </c>
      <c r="C14" s="53" t="s">
        <v>2</v>
      </c>
      <c r="D14" s="51" t="s">
        <v>3</v>
      </c>
      <c r="E14" s="51" t="s">
        <v>4</v>
      </c>
      <c r="F14" s="51" t="s">
        <v>5</v>
      </c>
      <c r="G14" s="27" t="s">
        <v>15</v>
      </c>
      <c r="H14" s="27"/>
      <c r="I14" s="27"/>
      <c r="J14" s="27"/>
      <c r="K14" s="51" t="s">
        <v>10</v>
      </c>
      <c r="L14" s="53" t="s">
        <v>66</v>
      </c>
      <c r="M14" s="51" t="s">
        <v>6</v>
      </c>
      <c r="N14" s="55" t="s">
        <v>8</v>
      </c>
      <c r="O14" s="55" t="s">
        <v>29</v>
      </c>
    </row>
    <row r="15" spans="1:15" ht="30" customHeight="1" x14ac:dyDescent="0.25">
      <c r="A15" s="52"/>
      <c r="B15" s="52"/>
      <c r="C15" s="54"/>
      <c r="D15" s="52"/>
      <c r="E15" s="52"/>
      <c r="F15" s="52"/>
      <c r="G15" s="2" t="s">
        <v>16</v>
      </c>
      <c r="H15" s="2" t="s">
        <v>9</v>
      </c>
      <c r="I15" s="2" t="s">
        <v>106</v>
      </c>
      <c r="J15" s="2" t="s">
        <v>17</v>
      </c>
      <c r="K15" s="52"/>
      <c r="L15" s="52"/>
      <c r="M15" s="52"/>
      <c r="N15" s="56"/>
      <c r="O15" s="56"/>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43" t="s">
        <v>11</v>
      </c>
      <c r="B27" s="44"/>
      <c r="C27" s="44"/>
      <c r="D27" s="44"/>
      <c r="E27" s="44"/>
      <c r="F27" s="44"/>
      <c r="G27" s="44"/>
      <c r="H27" s="44"/>
      <c r="I27" s="44"/>
      <c r="J27" s="45"/>
      <c r="K27" s="15">
        <f>SUM(K21:K26)</f>
        <v>67551.399999999994</v>
      </c>
      <c r="L27" s="15" t="s">
        <v>19</v>
      </c>
      <c r="M27" s="16">
        <f>SUM(M16:M26)</f>
        <v>247</v>
      </c>
      <c r="N27" s="16">
        <f>SUM(N16:N26)</f>
        <v>223</v>
      </c>
      <c r="O27" s="16"/>
    </row>
    <row r="28" spans="1:15" x14ac:dyDescent="0.25">
      <c r="A28" s="46" t="s">
        <v>12</v>
      </c>
      <c r="B28" s="46"/>
      <c r="C28" s="46"/>
      <c r="D28" s="46"/>
      <c r="E28" s="46"/>
      <c r="F28" s="46"/>
      <c r="G28" s="46"/>
      <c r="H28" s="46"/>
      <c r="I28" s="46"/>
      <c r="J28" s="46"/>
      <c r="K28" s="46"/>
      <c r="L28" s="46"/>
      <c r="M28" s="46"/>
      <c r="N28" s="46"/>
      <c r="O28" s="46"/>
    </row>
    <row r="29" spans="1:15" hidden="1" x14ac:dyDescent="0.25">
      <c r="A29" s="47"/>
      <c r="B29" s="47"/>
      <c r="C29" s="47"/>
      <c r="D29" s="47"/>
      <c r="E29" s="47"/>
      <c r="F29" s="47"/>
      <c r="G29" s="47"/>
      <c r="H29" s="47"/>
      <c r="I29" s="47"/>
      <c r="J29" s="47"/>
      <c r="K29" s="47"/>
      <c r="L29" s="47"/>
      <c r="M29" s="47"/>
      <c r="N29" s="47"/>
      <c r="O29" s="47"/>
    </row>
    <row r="30" spans="1:15" x14ac:dyDescent="0.25">
      <c r="A30" s="48" t="s">
        <v>31</v>
      </c>
      <c r="B30" s="49"/>
      <c r="C30" s="49"/>
      <c r="D30" s="49"/>
      <c r="E30" s="49"/>
      <c r="F30" s="49"/>
      <c r="G30" s="49"/>
      <c r="H30" s="49"/>
      <c r="I30" s="49"/>
      <c r="J30" s="49"/>
      <c r="K30" s="49"/>
      <c r="L30" s="49"/>
      <c r="M30" s="49"/>
      <c r="N30" s="49"/>
      <c r="O30" s="49"/>
    </row>
    <row r="31" spans="1:15" s="1" customFormat="1" ht="21.75" customHeight="1" x14ac:dyDescent="0.25">
      <c r="A31" s="50" t="s">
        <v>67</v>
      </c>
      <c r="B31" s="50"/>
      <c r="C31" s="50"/>
      <c r="D31" s="50"/>
      <c r="E31" s="50"/>
      <c r="F31" s="50"/>
      <c r="G31" s="50"/>
      <c r="H31" s="50"/>
      <c r="I31" s="50"/>
      <c r="J31" s="50"/>
      <c r="K31" s="50"/>
      <c r="L31" s="50"/>
      <c r="M31" s="50"/>
      <c r="N31" s="50"/>
      <c r="O31" s="50"/>
    </row>
    <row r="32" spans="1:15" ht="15" customHeight="1" x14ac:dyDescent="0.25">
      <c r="A32" s="51" t="s">
        <v>0</v>
      </c>
      <c r="B32" s="51" t="s">
        <v>1</v>
      </c>
      <c r="C32" s="53" t="s">
        <v>2</v>
      </c>
      <c r="D32" s="51" t="s">
        <v>3</v>
      </c>
      <c r="E32" s="51" t="s">
        <v>4</v>
      </c>
      <c r="F32" s="51" t="s">
        <v>5</v>
      </c>
      <c r="G32" s="27" t="s">
        <v>15</v>
      </c>
      <c r="H32" s="27"/>
      <c r="I32" s="27"/>
      <c r="J32" s="27"/>
      <c r="K32" s="51" t="s">
        <v>10</v>
      </c>
      <c r="L32" s="53" t="s">
        <v>66</v>
      </c>
      <c r="M32" s="51" t="s">
        <v>6</v>
      </c>
      <c r="N32" s="55" t="s">
        <v>8</v>
      </c>
      <c r="O32" s="55" t="s">
        <v>29</v>
      </c>
    </row>
    <row r="33" spans="1:15" ht="24" customHeight="1" x14ac:dyDescent="0.25">
      <c r="A33" s="52"/>
      <c r="B33" s="52"/>
      <c r="C33" s="54"/>
      <c r="D33" s="52"/>
      <c r="E33" s="52"/>
      <c r="F33" s="52"/>
      <c r="G33" s="2" t="s">
        <v>16</v>
      </c>
      <c r="H33" s="2" t="s">
        <v>9</v>
      </c>
      <c r="I33" s="2" t="s">
        <v>106</v>
      </c>
      <c r="J33" s="2" t="s">
        <v>17</v>
      </c>
      <c r="K33" s="52"/>
      <c r="L33" s="52"/>
      <c r="M33" s="52"/>
      <c r="N33" s="56"/>
      <c r="O33" s="56"/>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30">
        <v>45</v>
      </c>
      <c r="N34" s="19">
        <v>1</v>
      </c>
      <c r="O34" s="31"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30">
        <v>45</v>
      </c>
      <c r="N35" s="19">
        <v>1</v>
      </c>
      <c r="O35" s="31"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30">
        <v>20</v>
      </c>
      <c r="N36" s="19">
        <v>1</v>
      </c>
      <c r="O36" s="32" t="s">
        <v>73</v>
      </c>
    </row>
    <row r="37" spans="1:15" s="23" customFormat="1" ht="60.75" x14ac:dyDescent="0.25">
      <c r="A37" s="18">
        <v>11</v>
      </c>
      <c r="B37" s="33" t="s">
        <v>74</v>
      </c>
      <c r="C37" s="19" t="s">
        <v>71</v>
      </c>
      <c r="D37" s="20" t="s">
        <v>75</v>
      </c>
      <c r="E37" s="20" t="s">
        <v>76</v>
      </c>
      <c r="F37" s="20" t="s">
        <v>72</v>
      </c>
      <c r="G37" s="21">
        <v>0</v>
      </c>
      <c r="H37" s="21">
        <v>0</v>
      </c>
      <c r="I37" s="21">
        <v>0</v>
      </c>
      <c r="J37" s="21">
        <v>0</v>
      </c>
      <c r="K37" s="22">
        <v>0</v>
      </c>
      <c r="L37" s="21">
        <f t="shared" si="4"/>
        <v>0</v>
      </c>
      <c r="M37" s="30">
        <v>5</v>
      </c>
      <c r="N37" s="19">
        <v>3</v>
      </c>
      <c r="O37" s="34" t="s">
        <v>77</v>
      </c>
    </row>
    <row r="38" spans="1:15" s="23" customFormat="1" ht="48" x14ac:dyDescent="0.25">
      <c r="A38" s="18">
        <v>11</v>
      </c>
      <c r="B38" s="33" t="s">
        <v>78</v>
      </c>
      <c r="C38" s="19" t="s">
        <v>71</v>
      </c>
      <c r="D38" s="20" t="s">
        <v>79</v>
      </c>
      <c r="E38" s="20" t="s">
        <v>24</v>
      </c>
      <c r="F38" s="20" t="s">
        <v>54</v>
      </c>
      <c r="G38" s="21">
        <v>2880</v>
      </c>
      <c r="H38" s="21">
        <v>4080</v>
      </c>
      <c r="I38" s="21">
        <v>0</v>
      </c>
      <c r="J38" s="21">
        <v>0</v>
      </c>
      <c r="K38" s="22">
        <f>G38+H38+I38+J38</f>
        <v>6960</v>
      </c>
      <c r="L38" s="21">
        <f t="shared" si="4"/>
        <v>2320</v>
      </c>
      <c r="M38" s="30">
        <v>8</v>
      </c>
      <c r="N38" s="19">
        <v>3</v>
      </c>
      <c r="O38" s="32" t="s">
        <v>80</v>
      </c>
    </row>
    <row r="39" spans="1:15" s="23" customFormat="1" ht="33.75" x14ac:dyDescent="0.25">
      <c r="A39" s="18">
        <v>12</v>
      </c>
      <c r="B39" s="33" t="s">
        <v>81</v>
      </c>
      <c r="C39" s="19" t="s">
        <v>71</v>
      </c>
      <c r="D39" s="19" t="s">
        <v>82</v>
      </c>
      <c r="E39" s="20" t="s">
        <v>24</v>
      </c>
      <c r="F39" s="20" t="s">
        <v>83</v>
      </c>
      <c r="G39" s="21">
        <v>1634</v>
      </c>
      <c r="H39" s="21">
        <v>1020</v>
      </c>
      <c r="I39" s="21">
        <v>0</v>
      </c>
      <c r="J39" s="21">
        <v>0</v>
      </c>
      <c r="K39" s="22">
        <f>G39+H39+I39+J39</f>
        <v>2654</v>
      </c>
      <c r="L39" s="21">
        <f t="shared" si="4"/>
        <v>2654</v>
      </c>
      <c r="M39" s="30">
        <v>3</v>
      </c>
      <c r="N39" s="19">
        <v>1</v>
      </c>
      <c r="O39" s="31" t="s">
        <v>84</v>
      </c>
    </row>
    <row r="40" spans="1:15" s="23" customFormat="1" ht="56.25" customHeight="1" x14ac:dyDescent="0.25">
      <c r="A40" s="18" t="s">
        <v>85</v>
      </c>
      <c r="B40" s="33" t="s">
        <v>86</v>
      </c>
      <c r="C40" s="19" t="s">
        <v>71</v>
      </c>
      <c r="D40" s="20" t="s">
        <v>79</v>
      </c>
      <c r="E40" s="20" t="s">
        <v>24</v>
      </c>
      <c r="F40" s="20" t="s">
        <v>72</v>
      </c>
      <c r="G40" s="21">
        <v>0</v>
      </c>
      <c r="H40" s="21">
        <v>0</v>
      </c>
      <c r="I40" s="21">
        <v>3790</v>
      </c>
      <c r="J40" s="21">
        <v>0</v>
      </c>
      <c r="K40" s="22">
        <f>G40+H40+I40+J40</f>
        <v>3790</v>
      </c>
      <c r="L40" s="21">
        <f t="shared" si="4"/>
        <v>3790</v>
      </c>
      <c r="M40" s="30">
        <v>24</v>
      </c>
      <c r="N40" s="19">
        <v>1</v>
      </c>
      <c r="O40" s="31"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35">
        <v>24</v>
      </c>
      <c r="N41" s="19">
        <v>2</v>
      </c>
      <c r="O41" s="17" t="s">
        <v>90</v>
      </c>
    </row>
    <row r="42" spans="1:15" s="23" customFormat="1" ht="39.75" customHeight="1" x14ac:dyDescent="0.25">
      <c r="A42" s="18">
        <v>24</v>
      </c>
      <c r="B42" s="33" t="s">
        <v>91</v>
      </c>
      <c r="C42" s="19" t="s">
        <v>92</v>
      </c>
      <c r="D42" s="20" t="s">
        <v>93</v>
      </c>
      <c r="E42" s="20" t="s">
        <v>94</v>
      </c>
      <c r="F42" s="20" t="s">
        <v>25</v>
      </c>
      <c r="G42" s="21">
        <v>0</v>
      </c>
      <c r="H42" s="21">
        <v>0</v>
      </c>
      <c r="I42" s="21">
        <v>0</v>
      </c>
      <c r="J42" s="21">
        <v>0</v>
      </c>
      <c r="K42" s="22">
        <f>G42+H42+I42+J42</f>
        <v>0</v>
      </c>
      <c r="L42" s="21">
        <f t="shared" si="4"/>
        <v>0</v>
      </c>
      <c r="M42" s="30">
        <v>1.5</v>
      </c>
      <c r="N42" s="19">
        <v>119</v>
      </c>
      <c r="O42" s="32" t="s">
        <v>95</v>
      </c>
    </row>
    <row r="43" spans="1:15" s="23" customFormat="1" ht="39" customHeight="1" x14ac:dyDescent="0.25">
      <c r="A43" s="18">
        <v>24</v>
      </c>
      <c r="B43" s="33" t="s">
        <v>96</v>
      </c>
      <c r="C43" s="19" t="s">
        <v>92</v>
      </c>
      <c r="D43" s="20" t="s">
        <v>36</v>
      </c>
      <c r="E43" s="36" t="s">
        <v>97</v>
      </c>
      <c r="F43" s="20" t="s">
        <v>25</v>
      </c>
      <c r="G43" s="21">
        <v>0</v>
      </c>
      <c r="H43" s="21">
        <v>0</v>
      </c>
      <c r="I43" s="21">
        <v>0</v>
      </c>
      <c r="J43" s="21">
        <v>0</v>
      </c>
      <c r="K43" s="21">
        <v>0</v>
      </c>
      <c r="L43" s="21">
        <v>0</v>
      </c>
      <c r="M43" s="30">
        <v>3</v>
      </c>
      <c r="N43" s="19">
        <v>15</v>
      </c>
      <c r="O43" s="32" t="s">
        <v>98</v>
      </c>
    </row>
    <row r="44" spans="1:15" s="23" customFormat="1" ht="45.75" customHeight="1" x14ac:dyDescent="0.25">
      <c r="A44" s="18" t="s">
        <v>99</v>
      </c>
      <c r="B44" s="33" t="s">
        <v>100</v>
      </c>
      <c r="C44" s="19" t="s">
        <v>92</v>
      </c>
      <c r="D44" s="20" t="s">
        <v>93</v>
      </c>
      <c r="E44" s="36" t="s">
        <v>101</v>
      </c>
      <c r="F44" s="20" t="s">
        <v>25</v>
      </c>
      <c r="G44" s="21">
        <v>0</v>
      </c>
      <c r="H44" s="21">
        <v>0</v>
      </c>
      <c r="I44" s="21">
        <v>0</v>
      </c>
      <c r="J44" s="21">
        <v>1183</v>
      </c>
      <c r="K44" s="22">
        <f>G44+H44+I44+J44</f>
        <v>1183</v>
      </c>
      <c r="L44" s="21">
        <f>K44/N44</f>
        <v>28.166666666666668</v>
      </c>
      <c r="M44" s="30">
        <v>8</v>
      </c>
      <c r="N44" s="19">
        <v>42</v>
      </c>
      <c r="O44" s="32" t="s">
        <v>102</v>
      </c>
    </row>
    <row r="45" spans="1:15" s="23" customFormat="1" ht="48" customHeight="1" x14ac:dyDescent="0.25">
      <c r="A45" s="18">
        <v>27</v>
      </c>
      <c r="B45" s="26" t="s">
        <v>103</v>
      </c>
      <c r="C45" s="19" t="s">
        <v>92</v>
      </c>
      <c r="D45" s="20" t="s">
        <v>93</v>
      </c>
      <c r="E45" s="36" t="s">
        <v>104</v>
      </c>
      <c r="F45" s="20" t="s">
        <v>25</v>
      </c>
      <c r="G45" s="21">
        <v>0</v>
      </c>
      <c r="H45" s="21">
        <v>0</v>
      </c>
      <c r="I45" s="21">
        <v>0</v>
      </c>
      <c r="J45" s="21">
        <v>1352</v>
      </c>
      <c r="K45" s="22">
        <f>G45+H45+I45+J45</f>
        <v>1352</v>
      </c>
      <c r="L45" s="21">
        <f>K45/N45</f>
        <v>11.859649122807017</v>
      </c>
      <c r="M45" s="30">
        <v>4</v>
      </c>
      <c r="N45" s="19">
        <v>114</v>
      </c>
      <c r="O45" s="32" t="s">
        <v>105</v>
      </c>
    </row>
    <row r="46" spans="1:15" ht="17.25" customHeight="1" x14ac:dyDescent="0.25">
      <c r="A46" s="43" t="s">
        <v>11</v>
      </c>
      <c r="B46" s="44"/>
      <c r="C46" s="44"/>
      <c r="D46" s="44"/>
      <c r="E46" s="44"/>
      <c r="F46" s="44"/>
      <c r="G46" s="44"/>
      <c r="H46" s="44"/>
      <c r="I46" s="44"/>
      <c r="J46" s="45"/>
      <c r="K46" s="15">
        <f>SUM(K34:K45)</f>
        <v>34589.800000000003</v>
      </c>
      <c r="L46" s="15" t="s">
        <v>19</v>
      </c>
      <c r="M46" s="37">
        <f>SUM(M34:M45)</f>
        <v>190.5</v>
      </c>
      <c r="N46" s="16">
        <f>SUM(N34:N45)</f>
        <v>303</v>
      </c>
      <c r="O46" s="16"/>
    </row>
    <row r="47" spans="1:15" s="1" customFormat="1" ht="21.75" customHeight="1" x14ac:dyDescent="0.25">
      <c r="A47" s="50" t="s">
        <v>138</v>
      </c>
      <c r="B47" s="50"/>
      <c r="C47" s="50"/>
      <c r="D47" s="50"/>
      <c r="E47" s="50"/>
      <c r="F47" s="50"/>
      <c r="G47" s="50"/>
      <c r="H47" s="50"/>
      <c r="I47" s="50"/>
      <c r="J47" s="50"/>
      <c r="K47" s="50"/>
      <c r="L47" s="50"/>
      <c r="M47" s="50"/>
      <c r="N47" s="50"/>
      <c r="O47" s="50"/>
    </row>
    <row r="48" spans="1:15" ht="15" customHeight="1" x14ac:dyDescent="0.25">
      <c r="A48" s="51" t="s">
        <v>0</v>
      </c>
      <c r="B48" s="51" t="s">
        <v>1</v>
      </c>
      <c r="C48" s="53" t="s">
        <v>2</v>
      </c>
      <c r="D48" s="51" t="s">
        <v>3</v>
      </c>
      <c r="E48" s="51" t="s">
        <v>4</v>
      </c>
      <c r="F48" s="51" t="s">
        <v>5</v>
      </c>
      <c r="G48" s="27" t="s">
        <v>15</v>
      </c>
      <c r="H48" s="27"/>
      <c r="I48" s="27"/>
      <c r="J48" s="27"/>
      <c r="K48" s="51" t="s">
        <v>10</v>
      </c>
      <c r="L48" s="53" t="s">
        <v>66</v>
      </c>
      <c r="M48" s="51" t="s">
        <v>6</v>
      </c>
      <c r="N48" s="55" t="s">
        <v>8</v>
      </c>
      <c r="O48" s="55" t="s">
        <v>29</v>
      </c>
    </row>
    <row r="49" spans="1:15" ht="24" customHeight="1" x14ac:dyDescent="0.25">
      <c r="A49" s="52"/>
      <c r="B49" s="52"/>
      <c r="C49" s="54"/>
      <c r="D49" s="52"/>
      <c r="E49" s="52"/>
      <c r="F49" s="52"/>
      <c r="G49" s="2" t="s">
        <v>16</v>
      </c>
      <c r="H49" s="2" t="s">
        <v>9</v>
      </c>
      <c r="I49" s="2" t="s">
        <v>106</v>
      </c>
      <c r="J49" s="2" t="s">
        <v>17</v>
      </c>
      <c r="K49" s="52"/>
      <c r="L49" s="52"/>
      <c r="M49" s="52"/>
      <c r="N49" s="56"/>
      <c r="O49" s="56"/>
    </row>
    <row r="50" spans="1:15" s="39" customFormat="1" ht="39" customHeight="1" x14ac:dyDescent="0.25">
      <c r="A50" s="24" t="s">
        <v>33</v>
      </c>
      <c r="B50" s="19" t="s">
        <v>34</v>
      </c>
      <c r="C50" s="19" t="s">
        <v>35</v>
      </c>
      <c r="D50" s="19" t="s">
        <v>36</v>
      </c>
      <c r="E50" s="19" t="s">
        <v>24</v>
      </c>
      <c r="F50" s="19" t="s">
        <v>37</v>
      </c>
      <c r="G50" s="21">
        <v>0</v>
      </c>
      <c r="H50" s="21">
        <v>0</v>
      </c>
      <c r="I50" s="21">
        <v>2170</v>
      </c>
      <c r="J50" s="21">
        <v>0</v>
      </c>
      <c r="K50" s="22">
        <f>G50+H50+I50+J50</f>
        <v>2170</v>
      </c>
      <c r="L50" s="21">
        <f t="shared" ref="L50:L51" si="5">K50/N50</f>
        <v>2170</v>
      </c>
      <c r="M50" s="41">
        <v>45</v>
      </c>
      <c r="N50" s="19">
        <v>1</v>
      </c>
      <c r="O50" s="32" t="s">
        <v>38</v>
      </c>
    </row>
    <row r="51" spans="1:15" s="39" customFormat="1" ht="23.25" customHeight="1" x14ac:dyDescent="0.25">
      <c r="A51" s="24" t="s">
        <v>33</v>
      </c>
      <c r="B51" s="19" t="s">
        <v>34</v>
      </c>
      <c r="C51" s="19" t="s">
        <v>35</v>
      </c>
      <c r="D51" s="19" t="s">
        <v>36</v>
      </c>
      <c r="E51" s="19" t="s">
        <v>24</v>
      </c>
      <c r="F51" s="19" t="s">
        <v>37</v>
      </c>
      <c r="G51" s="21">
        <v>0</v>
      </c>
      <c r="H51" s="21">
        <v>0</v>
      </c>
      <c r="I51" s="21">
        <v>2170</v>
      </c>
      <c r="J51" s="21">
        <v>0</v>
      </c>
      <c r="K51" s="22">
        <f>G51+H51+I51+J51</f>
        <v>2170</v>
      </c>
      <c r="L51" s="21">
        <f t="shared" si="5"/>
        <v>2170</v>
      </c>
      <c r="M51" s="41">
        <v>45</v>
      </c>
      <c r="N51" s="19">
        <v>1</v>
      </c>
      <c r="O51" s="32" t="s">
        <v>39</v>
      </c>
    </row>
    <row r="52" spans="1:15" s="39" customFormat="1" ht="24" x14ac:dyDescent="0.25">
      <c r="A52" s="40" t="s">
        <v>107</v>
      </c>
      <c r="B52" s="26" t="s">
        <v>108</v>
      </c>
      <c r="C52" s="19" t="s">
        <v>35</v>
      </c>
      <c r="D52" s="19" t="s">
        <v>109</v>
      </c>
      <c r="E52" s="19" t="s">
        <v>24</v>
      </c>
      <c r="F52" s="19" t="s">
        <v>110</v>
      </c>
      <c r="G52" s="21">
        <v>1652.2</v>
      </c>
      <c r="H52" s="21">
        <v>4080</v>
      </c>
      <c r="I52" s="21">
        <v>0</v>
      </c>
      <c r="J52" s="21">
        <v>0</v>
      </c>
      <c r="K52" s="22">
        <f>G52+H52+I52+J52</f>
        <v>5732.2</v>
      </c>
      <c r="L52" s="21">
        <f>K52/N52</f>
        <v>2866.1</v>
      </c>
      <c r="M52" s="41">
        <v>16</v>
      </c>
      <c r="N52" s="19">
        <v>2</v>
      </c>
      <c r="O52" s="32" t="s">
        <v>111</v>
      </c>
    </row>
    <row r="53" spans="1:15" s="39" customFormat="1" ht="39.75" customHeight="1" x14ac:dyDescent="0.25">
      <c r="A53" s="40" t="s">
        <v>112</v>
      </c>
      <c r="B53" s="26" t="s">
        <v>113</v>
      </c>
      <c r="C53" s="19" t="s">
        <v>35</v>
      </c>
      <c r="D53" s="19" t="s">
        <v>109</v>
      </c>
      <c r="E53" s="19" t="s">
        <v>24</v>
      </c>
      <c r="F53" s="19" t="s">
        <v>114</v>
      </c>
      <c r="G53" s="21">
        <v>781.1</v>
      </c>
      <c r="H53" s="21">
        <v>3060</v>
      </c>
      <c r="I53" s="21">
        <v>0</v>
      </c>
      <c r="J53" s="21">
        <v>0</v>
      </c>
      <c r="K53" s="22">
        <f>G53+H53+I53+J53</f>
        <v>3841.1</v>
      </c>
      <c r="L53" s="21">
        <f>K53/N53</f>
        <v>3841.1</v>
      </c>
      <c r="M53" s="41">
        <v>24</v>
      </c>
      <c r="N53" s="19">
        <v>1</v>
      </c>
      <c r="O53" s="32" t="s">
        <v>115</v>
      </c>
    </row>
    <row r="54" spans="1:15" s="39" customFormat="1" ht="45.75" customHeight="1" x14ac:dyDescent="0.25">
      <c r="A54" s="24" t="s">
        <v>116</v>
      </c>
      <c r="B54" s="33" t="s">
        <v>100</v>
      </c>
      <c r="C54" s="19" t="s">
        <v>92</v>
      </c>
      <c r="D54" s="19" t="s">
        <v>93</v>
      </c>
      <c r="E54" s="36" t="s">
        <v>117</v>
      </c>
      <c r="F54" s="19" t="s">
        <v>25</v>
      </c>
      <c r="G54" s="21">
        <v>0</v>
      </c>
      <c r="H54" s="21">
        <v>0</v>
      </c>
      <c r="I54" s="21">
        <v>0</v>
      </c>
      <c r="J54" s="21">
        <v>1183</v>
      </c>
      <c r="K54" s="22">
        <f>G54+H54+I54+J54</f>
        <v>1183</v>
      </c>
      <c r="L54" s="21">
        <f>K54/N54</f>
        <v>26.886363636363637</v>
      </c>
      <c r="M54" s="41">
        <v>8</v>
      </c>
      <c r="N54" s="19">
        <v>44</v>
      </c>
      <c r="O54" s="32" t="s">
        <v>118</v>
      </c>
    </row>
    <row r="55" spans="1:15" s="39" customFormat="1" ht="39.75" customHeight="1" x14ac:dyDescent="0.25">
      <c r="A55" s="24" t="s">
        <v>119</v>
      </c>
      <c r="B55" s="26" t="s">
        <v>120</v>
      </c>
      <c r="C55" s="19" t="s">
        <v>92</v>
      </c>
      <c r="D55" s="19" t="s">
        <v>36</v>
      </c>
      <c r="E55" s="36" t="s">
        <v>121</v>
      </c>
      <c r="F55" s="19" t="s">
        <v>25</v>
      </c>
      <c r="G55" s="21">
        <v>0</v>
      </c>
      <c r="H55" s="21">
        <v>0</v>
      </c>
      <c r="I55" s="21">
        <v>2980</v>
      </c>
      <c r="J55" s="21">
        <v>0</v>
      </c>
      <c r="K55" s="22">
        <f t="shared" ref="K55:K58" si="6">G55+H55+I55+J55</f>
        <v>2980</v>
      </c>
      <c r="L55" s="21">
        <f t="shared" ref="L55:L58" si="7">K55/N55</f>
        <v>165.55555555555554</v>
      </c>
      <c r="M55" s="41">
        <v>20</v>
      </c>
      <c r="N55" s="19">
        <v>18</v>
      </c>
      <c r="O55" s="32" t="s">
        <v>122</v>
      </c>
    </row>
    <row r="56" spans="1:15" s="39" customFormat="1" ht="33.75" customHeight="1" x14ac:dyDescent="0.25">
      <c r="A56" s="24" t="s">
        <v>123</v>
      </c>
      <c r="B56" s="26" t="s">
        <v>124</v>
      </c>
      <c r="C56" s="19" t="s">
        <v>35</v>
      </c>
      <c r="D56" s="19" t="s">
        <v>109</v>
      </c>
      <c r="E56" s="36" t="s">
        <v>125</v>
      </c>
      <c r="F56" s="19" t="s">
        <v>110</v>
      </c>
      <c r="G56" s="21">
        <v>4080</v>
      </c>
      <c r="H56" s="21">
        <v>13600</v>
      </c>
      <c r="I56" s="21">
        <v>8950</v>
      </c>
      <c r="J56" s="21">
        <v>0</v>
      </c>
      <c r="K56" s="22">
        <f t="shared" si="6"/>
        <v>26630</v>
      </c>
      <c r="L56" s="21">
        <f t="shared" si="7"/>
        <v>5326</v>
      </c>
      <c r="M56" s="41">
        <v>20</v>
      </c>
      <c r="N56" s="19">
        <v>5</v>
      </c>
      <c r="O56" s="32" t="s">
        <v>126</v>
      </c>
    </row>
    <row r="57" spans="1:15" s="39" customFormat="1" ht="45.75" customHeight="1" x14ac:dyDescent="0.25">
      <c r="A57" s="24" t="s">
        <v>127</v>
      </c>
      <c r="B57" s="26" t="s">
        <v>128</v>
      </c>
      <c r="C57" s="19" t="s">
        <v>92</v>
      </c>
      <c r="D57" s="19" t="s">
        <v>36</v>
      </c>
      <c r="E57" s="36" t="s">
        <v>129</v>
      </c>
      <c r="F57" s="19" t="s">
        <v>25</v>
      </c>
      <c r="G57" s="21">
        <v>0</v>
      </c>
      <c r="H57" s="21">
        <v>0</v>
      </c>
      <c r="I57" s="21">
        <v>20382.48</v>
      </c>
      <c r="J57" s="21">
        <v>1183</v>
      </c>
      <c r="K57" s="22">
        <f t="shared" si="6"/>
        <v>21565.48</v>
      </c>
      <c r="L57" s="21">
        <f t="shared" si="7"/>
        <v>525.98731707317074</v>
      </c>
      <c r="M57" s="41">
        <v>16</v>
      </c>
      <c r="N57" s="19">
        <v>41</v>
      </c>
      <c r="O57" s="32" t="s">
        <v>130</v>
      </c>
    </row>
    <row r="58" spans="1:15" s="39" customFormat="1" ht="36" x14ac:dyDescent="0.25">
      <c r="A58" s="24">
        <v>24</v>
      </c>
      <c r="B58" s="26" t="s">
        <v>131</v>
      </c>
      <c r="C58" s="19" t="s">
        <v>35</v>
      </c>
      <c r="D58" s="19" t="s">
        <v>109</v>
      </c>
      <c r="E58" s="19" t="s">
        <v>24</v>
      </c>
      <c r="F58" s="19" t="s">
        <v>132</v>
      </c>
      <c r="G58" s="21">
        <v>2666</v>
      </c>
      <c r="H58" s="21">
        <v>4080</v>
      </c>
      <c r="I58" s="21">
        <v>6220</v>
      </c>
      <c r="J58" s="21">
        <v>0</v>
      </c>
      <c r="K58" s="22">
        <f t="shared" si="6"/>
        <v>12966</v>
      </c>
      <c r="L58" s="21">
        <f t="shared" si="7"/>
        <v>6483</v>
      </c>
      <c r="M58" s="41">
        <v>13</v>
      </c>
      <c r="N58" s="19">
        <v>2</v>
      </c>
      <c r="O58" s="32" t="s">
        <v>133</v>
      </c>
    </row>
    <row r="59" spans="1:15" s="39" customFormat="1" ht="26.25" customHeight="1" x14ac:dyDescent="0.25">
      <c r="A59" s="24" t="s">
        <v>134</v>
      </c>
      <c r="B59" s="26" t="s">
        <v>135</v>
      </c>
      <c r="C59" s="19" t="s">
        <v>35</v>
      </c>
      <c r="D59" s="19" t="s">
        <v>109</v>
      </c>
      <c r="E59" s="19" t="s">
        <v>24</v>
      </c>
      <c r="F59" s="26" t="s">
        <v>136</v>
      </c>
      <c r="G59" s="21">
        <v>5022</v>
      </c>
      <c r="H59" s="21">
        <v>7013.16</v>
      </c>
      <c r="I59" s="21">
        <v>0</v>
      </c>
      <c r="J59" s="21">
        <v>0</v>
      </c>
      <c r="K59" s="22">
        <f>G59+H59+I59+J59</f>
        <v>12035.16</v>
      </c>
      <c r="L59" s="21">
        <f>K59/N59</f>
        <v>12035.16</v>
      </c>
      <c r="M59" s="38" t="s">
        <v>137</v>
      </c>
      <c r="N59" s="19">
        <v>1</v>
      </c>
      <c r="O59" s="32" t="s">
        <v>115</v>
      </c>
    </row>
    <row r="60" spans="1:15" ht="17.25" customHeight="1" x14ac:dyDescent="0.25">
      <c r="A60" s="43" t="s">
        <v>11</v>
      </c>
      <c r="B60" s="44"/>
      <c r="C60" s="44"/>
      <c r="D60" s="44"/>
      <c r="E60" s="44"/>
      <c r="F60" s="44"/>
      <c r="G60" s="44"/>
      <c r="H60" s="44"/>
      <c r="I60" s="44"/>
      <c r="J60" s="45"/>
      <c r="K60" s="15">
        <f>SUM(K50:K59)</f>
        <v>91272.94</v>
      </c>
      <c r="L60" s="15" t="s">
        <v>19</v>
      </c>
      <c r="M60" s="16">
        <v>207</v>
      </c>
      <c r="N60" s="16">
        <v>116</v>
      </c>
      <c r="O60" s="16"/>
    </row>
    <row r="61" spans="1:15" s="1" customFormat="1" ht="21.75" customHeight="1" x14ac:dyDescent="0.25">
      <c r="A61" s="50" t="s">
        <v>139</v>
      </c>
      <c r="B61" s="50"/>
      <c r="C61" s="50"/>
      <c r="D61" s="50"/>
      <c r="E61" s="50"/>
      <c r="F61" s="50"/>
      <c r="G61" s="50"/>
      <c r="H61" s="50"/>
      <c r="I61" s="50"/>
      <c r="J61" s="50"/>
      <c r="K61" s="50"/>
      <c r="L61" s="50"/>
      <c r="M61" s="50"/>
      <c r="N61" s="50"/>
      <c r="O61" s="50"/>
    </row>
    <row r="62" spans="1:15" ht="15" customHeight="1" x14ac:dyDescent="0.25">
      <c r="A62" s="51" t="s">
        <v>0</v>
      </c>
      <c r="B62" s="51" t="s">
        <v>1</v>
      </c>
      <c r="C62" s="53" t="s">
        <v>2</v>
      </c>
      <c r="D62" s="51" t="s">
        <v>3</v>
      </c>
      <c r="E62" s="51" t="s">
        <v>4</v>
      </c>
      <c r="F62" s="51" t="s">
        <v>5</v>
      </c>
      <c r="G62" s="65" t="s">
        <v>15</v>
      </c>
      <c r="H62" s="66"/>
      <c r="I62" s="66"/>
      <c r="J62" s="67"/>
      <c r="K62" s="51" t="s">
        <v>10</v>
      </c>
      <c r="L62" s="53" t="s">
        <v>66</v>
      </c>
      <c r="M62" s="51" t="s">
        <v>6</v>
      </c>
      <c r="N62" s="55" t="s">
        <v>8</v>
      </c>
      <c r="O62" s="55" t="s">
        <v>29</v>
      </c>
    </row>
    <row r="63" spans="1:15" ht="24" customHeight="1" x14ac:dyDescent="0.25">
      <c r="A63" s="52"/>
      <c r="B63" s="52"/>
      <c r="C63" s="54"/>
      <c r="D63" s="52"/>
      <c r="E63" s="52"/>
      <c r="F63" s="52"/>
      <c r="G63" s="2" t="s">
        <v>16</v>
      </c>
      <c r="H63" s="2" t="s">
        <v>9</v>
      </c>
      <c r="I63" s="2" t="s">
        <v>106</v>
      </c>
      <c r="J63" s="2" t="s">
        <v>17</v>
      </c>
      <c r="K63" s="52"/>
      <c r="L63" s="52"/>
      <c r="M63" s="52"/>
      <c r="N63" s="56"/>
      <c r="O63" s="56"/>
    </row>
    <row r="64" spans="1:15" s="23" customFormat="1" ht="48" customHeight="1" x14ac:dyDescent="0.25">
      <c r="A64" s="42" t="s">
        <v>68</v>
      </c>
      <c r="B64" s="19" t="s">
        <v>34</v>
      </c>
      <c r="C64" s="19" t="s">
        <v>35</v>
      </c>
      <c r="D64" s="20" t="s">
        <v>36</v>
      </c>
      <c r="E64" s="20" t="s">
        <v>24</v>
      </c>
      <c r="F64" s="20" t="s">
        <v>37</v>
      </c>
      <c r="G64" s="21">
        <v>0</v>
      </c>
      <c r="H64" s="21">
        <v>0</v>
      </c>
      <c r="I64" s="21">
        <v>2170</v>
      </c>
      <c r="J64" s="21">
        <v>0</v>
      </c>
      <c r="K64" s="22">
        <f>G64+H64+I64+J64</f>
        <v>2170</v>
      </c>
      <c r="L64" s="21">
        <f t="shared" ref="L64:L76" si="8">K64/N64</f>
        <v>2170</v>
      </c>
      <c r="M64" s="30">
        <v>45</v>
      </c>
      <c r="N64" s="19">
        <v>1</v>
      </c>
      <c r="O64" s="32" t="s">
        <v>38</v>
      </c>
    </row>
    <row r="65" spans="1:15" s="23" customFormat="1" ht="48" customHeight="1" x14ac:dyDescent="0.25">
      <c r="A65" s="42" t="s">
        <v>68</v>
      </c>
      <c r="B65" s="19" t="s">
        <v>34</v>
      </c>
      <c r="C65" s="19" t="s">
        <v>35</v>
      </c>
      <c r="D65" s="20" t="s">
        <v>36</v>
      </c>
      <c r="E65" s="20" t="s">
        <v>24</v>
      </c>
      <c r="F65" s="20" t="s">
        <v>37</v>
      </c>
      <c r="G65" s="21">
        <v>0</v>
      </c>
      <c r="H65" s="21">
        <v>0</v>
      </c>
      <c r="I65" s="21">
        <v>2170</v>
      </c>
      <c r="J65" s="21">
        <v>0</v>
      </c>
      <c r="K65" s="22">
        <f>G65+H65+I65+J65</f>
        <v>2170</v>
      </c>
      <c r="L65" s="21">
        <f t="shared" si="8"/>
        <v>2170</v>
      </c>
      <c r="M65" s="30">
        <v>45</v>
      </c>
      <c r="N65" s="19">
        <v>1</v>
      </c>
      <c r="O65" s="32" t="s">
        <v>39</v>
      </c>
    </row>
    <row r="66" spans="1:15" s="39" customFormat="1" ht="39.75" customHeight="1" x14ac:dyDescent="0.25">
      <c r="A66" s="24" t="s">
        <v>119</v>
      </c>
      <c r="B66" s="26" t="s">
        <v>140</v>
      </c>
      <c r="C66" s="19" t="s">
        <v>92</v>
      </c>
      <c r="D66" s="19" t="s">
        <v>36</v>
      </c>
      <c r="E66" s="36" t="s">
        <v>121</v>
      </c>
      <c r="F66" s="19" t="s">
        <v>25</v>
      </c>
      <c r="G66" s="21">
        <v>0</v>
      </c>
      <c r="H66" s="21">
        <v>0</v>
      </c>
      <c r="I66" s="21">
        <v>2980</v>
      </c>
      <c r="J66" s="21">
        <v>0</v>
      </c>
      <c r="K66" s="22">
        <f t="shared" ref="K66" si="9">G66+H66+I66+J66</f>
        <v>2980</v>
      </c>
      <c r="L66" s="21">
        <f t="shared" si="8"/>
        <v>165.55555555555554</v>
      </c>
      <c r="M66" s="38">
        <v>20</v>
      </c>
      <c r="N66" s="19">
        <v>18</v>
      </c>
      <c r="O66" s="32" t="s">
        <v>141</v>
      </c>
    </row>
    <row r="67" spans="1:15" s="23" customFormat="1" ht="39.75" customHeight="1" x14ac:dyDescent="0.25">
      <c r="A67" s="42" t="s">
        <v>107</v>
      </c>
      <c r="B67" s="33" t="s">
        <v>142</v>
      </c>
      <c r="C67" s="19" t="s">
        <v>92</v>
      </c>
      <c r="D67" s="20" t="s">
        <v>93</v>
      </c>
      <c r="E67" s="20" t="s">
        <v>143</v>
      </c>
      <c r="F67" s="20" t="s">
        <v>25</v>
      </c>
      <c r="G67" s="21">
        <v>0</v>
      </c>
      <c r="H67" s="21">
        <v>0</v>
      </c>
      <c r="I67" s="21">
        <v>0</v>
      </c>
      <c r="J67" s="21">
        <v>0</v>
      </c>
      <c r="K67" s="22">
        <f>G67+H67+I67+J67</f>
        <v>0</v>
      </c>
      <c r="L67" s="21">
        <f t="shared" si="8"/>
        <v>0</v>
      </c>
      <c r="M67" s="30">
        <v>1.5</v>
      </c>
      <c r="N67" s="19">
        <v>119</v>
      </c>
      <c r="O67" s="32" t="s">
        <v>144</v>
      </c>
    </row>
    <row r="68" spans="1:15" s="23" customFormat="1" ht="39" customHeight="1" x14ac:dyDescent="0.25">
      <c r="A68" s="42" t="s">
        <v>145</v>
      </c>
      <c r="B68" s="33" t="s">
        <v>146</v>
      </c>
      <c r="C68" s="19" t="s">
        <v>92</v>
      </c>
      <c r="D68" s="20" t="s">
        <v>36</v>
      </c>
      <c r="E68" s="36" t="s">
        <v>147</v>
      </c>
      <c r="F68" s="20" t="s">
        <v>25</v>
      </c>
      <c r="G68" s="21">
        <v>0</v>
      </c>
      <c r="H68" s="21">
        <v>0</v>
      </c>
      <c r="I68" s="21">
        <v>12406.72</v>
      </c>
      <c r="J68" s="21">
        <v>1183</v>
      </c>
      <c r="K68" s="22">
        <f t="shared" ref="K68:K76" si="10">G68+H68+I68+J68</f>
        <v>13589.72</v>
      </c>
      <c r="L68" s="21">
        <f t="shared" si="8"/>
        <v>503.32296296296295</v>
      </c>
      <c r="M68" s="30">
        <v>16</v>
      </c>
      <c r="N68" s="19">
        <v>27</v>
      </c>
      <c r="O68" s="32" t="s">
        <v>148</v>
      </c>
    </row>
    <row r="69" spans="1:15" s="23" customFormat="1" ht="45.75" customHeight="1" x14ac:dyDescent="0.25">
      <c r="A69" s="42" t="s">
        <v>145</v>
      </c>
      <c r="B69" s="33" t="s">
        <v>149</v>
      </c>
      <c r="C69" s="19" t="s">
        <v>71</v>
      </c>
      <c r="D69" s="20" t="s">
        <v>79</v>
      </c>
      <c r="E69" s="36" t="s">
        <v>150</v>
      </c>
      <c r="F69" s="20" t="s">
        <v>151</v>
      </c>
      <c r="G69" s="21">
        <v>0</v>
      </c>
      <c r="H69" s="21">
        <v>0</v>
      </c>
      <c r="I69" s="21">
        <v>5980</v>
      </c>
      <c r="J69" s="21">
        <v>0</v>
      </c>
      <c r="K69" s="22">
        <f t="shared" si="10"/>
        <v>5980</v>
      </c>
      <c r="L69" s="21">
        <f t="shared" si="8"/>
        <v>2990</v>
      </c>
      <c r="M69" s="30">
        <v>16</v>
      </c>
      <c r="N69" s="19">
        <v>2</v>
      </c>
      <c r="O69" s="32" t="s">
        <v>152</v>
      </c>
    </row>
    <row r="70" spans="1:15" s="23" customFormat="1" ht="45.75" customHeight="1" x14ac:dyDescent="0.25">
      <c r="A70" s="42" t="s">
        <v>153</v>
      </c>
      <c r="B70" s="33" t="s">
        <v>154</v>
      </c>
      <c r="C70" s="19" t="s">
        <v>71</v>
      </c>
      <c r="D70" s="20" t="s">
        <v>155</v>
      </c>
      <c r="E70" s="20" t="s">
        <v>24</v>
      </c>
      <c r="F70" s="20" t="s">
        <v>151</v>
      </c>
      <c r="G70" s="21">
        <v>0</v>
      </c>
      <c r="H70" s="21">
        <v>0</v>
      </c>
      <c r="I70" s="21">
        <v>0</v>
      </c>
      <c r="J70" s="21">
        <v>0</v>
      </c>
      <c r="K70" s="22">
        <f t="shared" si="10"/>
        <v>0</v>
      </c>
      <c r="L70" s="21">
        <f t="shared" si="8"/>
        <v>0</v>
      </c>
      <c r="M70" s="30">
        <v>10</v>
      </c>
      <c r="N70" s="19">
        <v>1</v>
      </c>
      <c r="O70" s="32" t="s">
        <v>156</v>
      </c>
    </row>
    <row r="71" spans="1:15" s="23" customFormat="1" ht="45.75" customHeight="1" x14ac:dyDescent="0.25">
      <c r="A71" s="42" t="s">
        <v>157</v>
      </c>
      <c r="B71" s="33" t="s">
        <v>158</v>
      </c>
      <c r="C71" s="19" t="s">
        <v>92</v>
      </c>
      <c r="D71" s="20" t="s">
        <v>93</v>
      </c>
      <c r="E71" s="36" t="s">
        <v>159</v>
      </c>
      <c r="F71" s="20" t="s">
        <v>25</v>
      </c>
      <c r="G71" s="21">
        <v>0</v>
      </c>
      <c r="H71" s="21">
        <v>0</v>
      </c>
      <c r="I71" s="21">
        <v>2900</v>
      </c>
      <c r="J71" s="21">
        <v>422.5</v>
      </c>
      <c r="K71" s="22">
        <f t="shared" si="10"/>
        <v>3322.5</v>
      </c>
      <c r="L71" s="21">
        <f t="shared" si="8"/>
        <v>100.68181818181819</v>
      </c>
      <c r="M71" s="30">
        <v>8</v>
      </c>
      <c r="N71" s="19">
        <v>33</v>
      </c>
      <c r="O71" s="32" t="s">
        <v>160</v>
      </c>
    </row>
    <row r="72" spans="1:15" s="23" customFormat="1" ht="45.75" customHeight="1" x14ac:dyDescent="0.25">
      <c r="A72" s="42" t="s">
        <v>161</v>
      </c>
      <c r="B72" s="33" t="s">
        <v>162</v>
      </c>
      <c r="C72" s="19" t="s">
        <v>92</v>
      </c>
      <c r="D72" s="20" t="s">
        <v>93</v>
      </c>
      <c r="E72" s="36" t="s">
        <v>163</v>
      </c>
      <c r="F72" s="20" t="s">
        <v>25</v>
      </c>
      <c r="G72" s="21">
        <v>0</v>
      </c>
      <c r="H72" s="21">
        <v>0</v>
      </c>
      <c r="I72" s="21">
        <v>0</v>
      </c>
      <c r="J72" s="21">
        <v>338</v>
      </c>
      <c r="K72" s="22">
        <f t="shared" si="10"/>
        <v>338</v>
      </c>
      <c r="L72" s="21">
        <f t="shared" si="8"/>
        <v>5.7288135593220337</v>
      </c>
      <c r="M72" s="30">
        <v>1.5</v>
      </c>
      <c r="N72" s="19">
        <v>59</v>
      </c>
      <c r="O72" s="32" t="s">
        <v>164</v>
      </c>
    </row>
    <row r="73" spans="1:15" s="23" customFormat="1" ht="45.75" customHeight="1" x14ac:dyDescent="0.25">
      <c r="A73" s="42" t="s">
        <v>165</v>
      </c>
      <c r="B73" s="33" t="s">
        <v>166</v>
      </c>
      <c r="C73" s="19" t="s">
        <v>92</v>
      </c>
      <c r="D73" s="20" t="s">
        <v>93</v>
      </c>
      <c r="E73" s="36" t="s">
        <v>167</v>
      </c>
      <c r="F73" s="20" t="s">
        <v>25</v>
      </c>
      <c r="G73" s="21">
        <v>0</v>
      </c>
      <c r="H73" s="21">
        <v>0</v>
      </c>
      <c r="I73" s="21">
        <v>3005</v>
      </c>
      <c r="J73" s="21">
        <v>1521</v>
      </c>
      <c r="K73" s="22">
        <f t="shared" si="10"/>
        <v>4526</v>
      </c>
      <c r="L73" s="21">
        <f t="shared" si="8"/>
        <v>122.32432432432432</v>
      </c>
      <c r="M73" s="30">
        <v>12</v>
      </c>
      <c r="N73" s="19">
        <v>37</v>
      </c>
      <c r="O73" s="32" t="s">
        <v>168</v>
      </c>
    </row>
    <row r="74" spans="1:15" s="23" customFormat="1" ht="45.75" customHeight="1" x14ac:dyDescent="0.25">
      <c r="A74" s="42" t="s">
        <v>169</v>
      </c>
      <c r="B74" s="33" t="s">
        <v>170</v>
      </c>
      <c r="C74" s="19" t="s">
        <v>92</v>
      </c>
      <c r="D74" s="19" t="s">
        <v>171</v>
      </c>
      <c r="E74" s="36" t="s">
        <v>172</v>
      </c>
      <c r="F74" s="20" t="s">
        <v>25</v>
      </c>
      <c r="G74" s="21">
        <v>0</v>
      </c>
      <c r="H74" s="21">
        <v>0</v>
      </c>
      <c r="I74" s="21">
        <v>1560</v>
      </c>
      <c r="J74" s="21">
        <v>253.5</v>
      </c>
      <c r="K74" s="22">
        <f t="shared" si="10"/>
        <v>1813.5</v>
      </c>
      <c r="L74" s="21">
        <f t="shared" si="8"/>
        <v>181.35</v>
      </c>
      <c r="M74" s="30">
        <v>12</v>
      </c>
      <c r="N74" s="19">
        <v>10</v>
      </c>
      <c r="O74" s="32" t="s">
        <v>173</v>
      </c>
    </row>
    <row r="75" spans="1:15" s="23" customFormat="1" ht="45.75" customHeight="1" x14ac:dyDescent="0.25">
      <c r="A75" s="42" t="s">
        <v>174</v>
      </c>
      <c r="B75" s="33" t="s">
        <v>175</v>
      </c>
      <c r="C75" s="19" t="s">
        <v>92</v>
      </c>
      <c r="D75" s="20" t="s">
        <v>93</v>
      </c>
      <c r="E75" s="36" t="s">
        <v>176</v>
      </c>
      <c r="F75" s="20" t="s">
        <v>25</v>
      </c>
      <c r="G75" s="21">
        <v>0</v>
      </c>
      <c r="H75" s="21">
        <v>0</v>
      </c>
      <c r="I75" s="21">
        <v>20250</v>
      </c>
      <c r="J75" s="21">
        <v>507</v>
      </c>
      <c r="K75" s="22">
        <f t="shared" si="10"/>
        <v>20757</v>
      </c>
      <c r="L75" s="21">
        <f t="shared" si="8"/>
        <v>1153.1666666666667</v>
      </c>
      <c r="M75" s="30">
        <v>15</v>
      </c>
      <c r="N75" s="19">
        <v>18</v>
      </c>
      <c r="O75" s="32" t="s">
        <v>177</v>
      </c>
    </row>
    <row r="76" spans="1:15" s="23" customFormat="1" ht="48" customHeight="1" x14ac:dyDescent="0.25">
      <c r="A76" s="42" t="s">
        <v>178</v>
      </c>
      <c r="B76" s="33" t="s">
        <v>179</v>
      </c>
      <c r="C76" s="19" t="s">
        <v>92</v>
      </c>
      <c r="D76" s="20" t="s">
        <v>180</v>
      </c>
      <c r="E76" s="36" t="s">
        <v>172</v>
      </c>
      <c r="F76" s="20" t="s">
        <v>25</v>
      </c>
      <c r="G76" s="21">
        <v>0</v>
      </c>
      <c r="H76" s="21">
        <v>0</v>
      </c>
      <c r="I76" s="21">
        <v>390</v>
      </c>
      <c r="J76" s="21">
        <v>0</v>
      </c>
      <c r="K76" s="22">
        <f t="shared" si="10"/>
        <v>390</v>
      </c>
      <c r="L76" s="21">
        <f t="shared" si="8"/>
        <v>7.9591836734693882</v>
      </c>
      <c r="M76" s="30">
        <v>3</v>
      </c>
      <c r="N76" s="19">
        <v>49</v>
      </c>
      <c r="O76" s="32" t="s">
        <v>181</v>
      </c>
    </row>
    <row r="77" spans="1:15" ht="17.25" customHeight="1" x14ac:dyDescent="0.25">
      <c r="A77" s="43" t="s">
        <v>11</v>
      </c>
      <c r="B77" s="44"/>
      <c r="C77" s="44"/>
      <c r="D77" s="44"/>
      <c r="E77" s="44"/>
      <c r="F77" s="44"/>
      <c r="G77" s="44"/>
      <c r="H77" s="44"/>
      <c r="I77" s="44"/>
      <c r="J77" s="45"/>
      <c r="K77" s="15">
        <f>SUM(K64:K76)</f>
        <v>58036.72</v>
      </c>
      <c r="L77" s="15" t="s">
        <v>19</v>
      </c>
      <c r="M77" s="16">
        <f>SUM(M64:M76)</f>
        <v>205</v>
      </c>
      <c r="N77" s="16">
        <f>SUM(N64:N76)</f>
        <v>375</v>
      </c>
      <c r="O77" s="16"/>
    </row>
    <row r="78" spans="1:15" s="1" customFormat="1" ht="21.75" customHeight="1" x14ac:dyDescent="0.25">
      <c r="A78" s="50" t="s">
        <v>182</v>
      </c>
      <c r="B78" s="50"/>
      <c r="C78" s="50"/>
      <c r="D78" s="50"/>
      <c r="E78" s="50"/>
      <c r="F78" s="50"/>
      <c r="G78" s="50"/>
      <c r="H78" s="50"/>
      <c r="I78" s="50"/>
      <c r="J78" s="50"/>
      <c r="K78" s="50"/>
      <c r="L78" s="50"/>
      <c r="M78" s="50"/>
      <c r="N78" s="50"/>
      <c r="O78" s="50"/>
    </row>
    <row r="79" spans="1:15" ht="15" customHeight="1" x14ac:dyDescent="0.25">
      <c r="A79" s="51" t="s">
        <v>0</v>
      </c>
      <c r="B79" s="51" t="s">
        <v>1</v>
      </c>
      <c r="C79" s="53" t="s">
        <v>2</v>
      </c>
      <c r="D79" s="51" t="s">
        <v>3</v>
      </c>
      <c r="E79" s="51" t="s">
        <v>4</v>
      </c>
      <c r="F79" s="51" t="s">
        <v>5</v>
      </c>
      <c r="G79" s="65" t="s">
        <v>15</v>
      </c>
      <c r="H79" s="66"/>
      <c r="I79" s="66"/>
      <c r="J79" s="67"/>
      <c r="K79" s="51" t="s">
        <v>10</v>
      </c>
      <c r="L79" s="53" t="s">
        <v>66</v>
      </c>
      <c r="M79" s="51" t="s">
        <v>6</v>
      </c>
      <c r="N79" s="55" t="s">
        <v>8</v>
      </c>
      <c r="O79" s="55" t="s">
        <v>29</v>
      </c>
    </row>
    <row r="80" spans="1:15" ht="24" customHeight="1" x14ac:dyDescent="0.25">
      <c r="A80" s="52"/>
      <c r="B80" s="52"/>
      <c r="C80" s="54"/>
      <c r="D80" s="52"/>
      <c r="E80" s="52"/>
      <c r="F80" s="52"/>
      <c r="G80" s="2" t="s">
        <v>16</v>
      </c>
      <c r="H80" s="2" t="s">
        <v>9</v>
      </c>
      <c r="I80" s="2" t="s">
        <v>106</v>
      </c>
      <c r="J80" s="2" t="s">
        <v>17</v>
      </c>
      <c r="K80" s="52"/>
      <c r="L80" s="52"/>
      <c r="M80" s="52"/>
      <c r="N80" s="56"/>
      <c r="O80" s="56"/>
    </row>
    <row r="81" spans="1:16" s="23" customFormat="1" ht="48" customHeight="1" x14ac:dyDescent="0.25">
      <c r="A81" s="42" t="s">
        <v>33</v>
      </c>
      <c r="B81" s="19" t="s">
        <v>34</v>
      </c>
      <c r="C81" s="19" t="s">
        <v>35</v>
      </c>
      <c r="D81" s="20" t="s">
        <v>36</v>
      </c>
      <c r="E81" s="20" t="s">
        <v>24</v>
      </c>
      <c r="F81" s="20" t="s">
        <v>37</v>
      </c>
      <c r="G81" s="21">
        <v>0</v>
      </c>
      <c r="H81" s="21">
        <v>0</v>
      </c>
      <c r="I81" s="21">
        <v>2170</v>
      </c>
      <c r="J81" s="21">
        <v>0</v>
      </c>
      <c r="K81" s="21">
        <f>G81+H81+I81+J81</f>
        <v>2170</v>
      </c>
      <c r="L81" s="21">
        <f t="shared" ref="L81:L87" si="11">K81/N81</f>
        <v>2170</v>
      </c>
      <c r="M81" s="68">
        <v>45</v>
      </c>
      <c r="N81" s="19">
        <v>1</v>
      </c>
      <c r="O81" s="31" t="s">
        <v>38</v>
      </c>
    </row>
    <row r="82" spans="1:16" s="23" customFormat="1" ht="48" customHeight="1" x14ac:dyDescent="0.25">
      <c r="A82" s="42" t="s">
        <v>33</v>
      </c>
      <c r="B82" s="19" t="s">
        <v>34</v>
      </c>
      <c r="C82" s="19" t="s">
        <v>35</v>
      </c>
      <c r="D82" s="20" t="s">
        <v>36</v>
      </c>
      <c r="E82" s="20" t="s">
        <v>24</v>
      </c>
      <c r="F82" s="20" t="s">
        <v>37</v>
      </c>
      <c r="G82" s="21">
        <v>0</v>
      </c>
      <c r="H82" s="21">
        <v>0</v>
      </c>
      <c r="I82" s="21">
        <v>2170</v>
      </c>
      <c r="J82" s="21">
        <v>0</v>
      </c>
      <c r="K82" s="21">
        <f>G82+H82+I82+J82</f>
        <v>2170</v>
      </c>
      <c r="L82" s="21">
        <f t="shared" si="11"/>
        <v>2170</v>
      </c>
      <c r="M82" s="68">
        <v>45</v>
      </c>
      <c r="N82" s="19">
        <v>1</v>
      </c>
      <c r="O82" s="31" t="s">
        <v>39</v>
      </c>
    </row>
    <row r="83" spans="1:16" s="23" customFormat="1" ht="39" customHeight="1" x14ac:dyDescent="0.25">
      <c r="A83" s="42" t="s">
        <v>183</v>
      </c>
      <c r="B83" s="19" t="s">
        <v>184</v>
      </c>
      <c r="C83" s="19" t="s">
        <v>35</v>
      </c>
      <c r="D83" s="20" t="s">
        <v>36</v>
      </c>
      <c r="E83" s="20" t="s">
        <v>24</v>
      </c>
      <c r="F83" s="20" t="s">
        <v>151</v>
      </c>
      <c r="G83" s="21">
        <v>0</v>
      </c>
      <c r="H83" s="21">
        <v>0</v>
      </c>
      <c r="I83" s="21">
        <v>0</v>
      </c>
      <c r="J83" s="21">
        <v>0</v>
      </c>
      <c r="K83" s="21">
        <f t="shared" ref="K83:K86" si="12">G83+H83+I83+J83</f>
        <v>0</v>
      </c>
      <c r="L83" s="21">
        <f t="shared" si="11"/>
        <v>0</v>
      </c>
      <c r="M83" s="68">
        <v>4</v>
      </c>
      <c r="N83" s="19">
        <v>1</v>
      </c>
      <c r="O83" s="31" t="s">
        <v>185</v>
      </c>
    </row>
    <row r="84" spans="1:16" s="23" customFormat="1" ht="45.75" customHeight="1" x14ac:dyDescent="0.25">
      <c r="A84" s="19" t="s">
        <v>186</v>
      </c>
      <c r="B84" s="19" t="s">
        <v>187</v>
      </c>
      <c r="C84" s="19" t="s">
        <v>35</v>
      </c>
      <c r="D84" s="19" t="s">
        <v>79</v>
      </c>
      <c r="E84" s="20" t="s">
        <v>24</v>
      </c>
      <c r="F84" s="19" t="s">
        <v>188</v>
      </c>
      <c r="G84" s="38">
        <v>847</v>
      </c>
      <c r="H84" s="38">
        <v>3060</v>
      </c>
      <c r="I84" s="38">
        <v>0</v>
      </c>
      <c r="J84" s="38">
        <v>0</v>
      </c>
      <c r="K84" s="21">
        <f t="shared" si="12"/>
        <v>3907</v>
      </c>
      <c r="L84" s="21">
        <f t="shared" si="11"/>
        <v>3907</v>
      </c>
      <c r="M84" s="69">
        <v>24</v>
      </c>
      <c r="N84" s="19">
        <v>1</v>
      </c>
      <c r="O84" s="31" t="s">
        <v>73</v>
      </c>
    </row>
    <row r="85" spans="1:16" s="23" customFormat="1" ht="45.75" customHeight="1" x14ac:dyDescent="0.25">
      <c r="A85" s="19" t="s">
        <v>189</v>
      </c>
      <c r="B85" s="19" t="s">
        <v>190</v>
      </c>
      <c r="C85" s="19" t="s">
        <v>35</v>
      </c>
      <c r="D85" s="19" t="s">
        <v>191</v>
      </c>
      <c r="E85" s="19" t="s">
        <v>192</v>
      </c>
      <c r="F85" s="19" t="s">
        <v>132</v>
      </c>
      <c r="G85" s="38">
        <v>0</v>
      </c>
      <c r="H85" s="38">
        <v>0</v>
      </c>
      <c r="I85" s="38">
        <v>0</v>
      </c>
      <c r="J85" s="38">
        <v>0</v>
      </c>
      <c r="K85" s="22">
        <f t="shared" si="12"/>
        <v>0</v>
      </c>
      <c r="L85" s="21">
        <f t="shared" si="11"/>
        <v>0</v>
      </c>
      <c r="M85" s="69">
        <v>40</v>
      </c>
      <c r="N85" s="19">
        <v>1</v>
      </c>
      <c r="O85" s="17" t="s">
        <v>193</v>
      </c>
      <c r="P85" s="70" t="s">
        <v>194</v>
      </c>
    </row>
    <row r="86" spans="1:16" s="23" customFormat="1" ht="45.75" customHeight="1" x14ac:dyDescent="0.25">
      <c r="A86" s="42" t="s">
        <v>195</v>
      </c>
      <c r="B86" s="19" t="s">
        <v>196</v>
      </c>
      <c r="C86" s="19" t="s">
        <v>35</v>
      </c>
      <c r="D86" s="19" t="s">
        <v>79</v>
      </c>
      <c r="E86" s="20" t="s">
        <v>24</v>
      </c>
      <c r="F86" s="19" t="s">
        <v>151</v>
      </c>
      <c r="G86" s="21">
        <v>0</v>
      </c>
      <c r="H86" s="21">
        <v>0</v>
      </c>
      <c r="I86" s="71">
        <v>4360</v>
      </c>
      <c r="J86" s="21">
        <v>0</v>
      </c>
      <c r="K86" s="22">
        <f t="shared" si="12"/>
        <v>4360</v>
      </c>
      <c r="L86" s="21">
        <f t="shared" si="11"/>
        <v>1090</v>
      </c>
      <c r="M86" s="68">
        <v>16</v>
      </c>
      <c r="N86" s="19">
        <v>4</v>
      </c>
      <c r="O86" s="32" t="s">
        <v>197</v>
      </c>
    </row>
    <row r="87" spans="1:16" s="73" customFormat="1" ht="24" x14ac:dyDescent="0.25">
      <c r="A87" s="42" t="s">
        <v>198</v>
      </c>
      <c r="B87" s="19" t="s">
        <v>199</v>
      </c>
      <c r="C87" s="19" t="s">
        <v>35</v>
      </c>
      <c r="D87" s="19" t="s">
        <v>79</v>
      </c>
      <c r="E87" s="20" t="s">
        <v>24</v>
      </c>
      <c r="F87" s="20" t="s">
        <v>200</v>
      </c>
      <c r="G87" s="21">
        <v>800.8</v>
      </c>
      <c r="H87" s="21">
        <v>2380</v>
      </c>
      <c r="I87" s="21">
        <v>0</v>
      </c>
      <c r="J87" s="21">
        <v>0</v>
      </c>
      <c r="K87" s="22">
        <f>G87+H87+I87+J87</f>
        <v>3180.8</v>
      </c>
      <c r="L87" s="21">
        <f t="shared" si="11"/>
        <v>3180.8</v>
      </c>
      <c r="M87" s="68">
        <v>16</v>
      </c>
      <c r="N87" s="19">
        <v>1</v>
      </c>
      <c r="O87" s="72" t="s">
        <v>84</v>
      </c>
    </row>
    <row r="88" spans="1:16" ht="17.25" customHeight="1" x14ac:dyDescent="0.25">
      <c r="A88" s="43" t="s">
        <v>11</v>
      </c>
      <c r="B88" s="44"/>
      <c r="C88" s="44"/>
      <c r="D88" s="44"/>
      <c r="E88" s="44"/>
      <c r="F88" s="44"/>
      <c r="G88" s="44"/>
      <c r="H88" s="44"/>
      <c r="I88" s="44"/>
      <c r="J88" s="45"/>
      <c r="K88" s="15">
        <f>SUM(K81:K87)</f>
        <v>15787.8</v>
      </c>
      <c r="L88" s="15" t="s">
        <v>19</v>
      </c>
      <c r="M88" s="16">
        <f>SUM(M81:M87)</f>
        <v>190</v>
      </c>
      <c r="N88" s="16">
        <f>SUM(N81:N87)</f>
        <v>10</v>
      </c>
      <c r="O88" s="16"/>
    </row>
    <row r="89" spans="1:16" x14ac:dyDescent="0.25">
      <c r="A89" s="46" t="s">
        <v>12</v>
      </c>
      <c r="B89" s="46"/>
      <c r="C89" s="46"/>
      <c r="D89" s="46"/>
      <c r="E89" s="46"/>
      <c r="F89" s="46"/>
      <c r="G89" s="46"/>
      <c r="H89" s="46"/>
      <c r="I89" s="46"/>
      <c r="J89" s="46"/>
      <c r="K89" s="46"/>
      <c r="L89" s="46"/>
      <c r="M89" s="46"/>
      <c r="N89" s="46"/>
      <c r="O89" s="46"/>
    </row>
    <row r="90" spans="1:16" hidden="1" x14ac:dyDescent="0.25">
      <c r="A90" s="47"/>
      <c r="B90" s="47"/>
      <c r="C90" s="47"/>
      <c r="D90" s="47"/>
      <c r="E90" s="47"/>
      <c r="F90" s="47"/>
      <c r="G90" s="47"/>
      <c r="H90" s="47"/>
      <c r="I90" s="47"/>
      <c r="J90" s="47"/>
      <c r="K90" s="47"/>
      <c r="L90" s="47"/>
      <c r="M90" s="47"/>
      <c r="N90" s="47"/>
      <c r="O90" s="47"/>
    </row>
    <row r="91" spans="1:16" x14ac:dyDescent="0.25">
      <c r="A91" s="48" t="s">
        <v>31</v>
      </c>
      <c r="B91" s="49"/>
      <c r="C91" s="49"/>
      <c r="D91" s="49"/>
      <c r="E91" s="49"/>
      <c r="F91" s="49"/>
      <c r="G91" s="49"/>
      <c r="H91" s="49"/>
      <c r="I91" s="49"/>
      <c r="J91" s="49"/>
      <c r="K91" s="49"/>
      <c r="L91" s="49"/>
      <c r="M91" s="49"/>
      <c r="N91" s="49"/>
      <c r="O91" s="49"/>
    </row>
  </sheetData>
  <mergeCells count="103">
    <mergeCell ref="A88:J88"/>
    <mergeCell ref="A77:J77"/>
    <mergeCell ref="G62:J62"/>
    <mergeCell ref="G79:J79"/>
    <mergeCell ref="O62:O63"/>
    <mergeCell ref="A78:O78"/>
    <mergeCell ref="A79:A80"/>
    <mergeCell ref="B79:B80"/>
    <mergeCell ref="C79:C80"/>
    <mergeCell ref="D79:D80"/>
    <mergeCell ref="E79:E80"/>
    <mergeCell ref="F79:F80"/>
    <mergeCell ref="K79:K80"/>
    <mergeCell ref="L79:L80"/>
    <mergeCell ref="M79:M80"/>
    <mergeCell ref="N79:N80"/>
    <mergeCell ref="O79:O80"/>
    <mergeCell ref="A27:J27"/>
    <mergeCell ref="A31:O31"/>
    <mergeCell ref="A32:A33"/>
    <mergeCell ref="B32:B33"/>
    <mergeCell ref="C32:C33"/>
    <mergeCell ref="D32:D33"/>
    <mergeCell ref="E32:E33"/>
    <mergeCell ref="F32:F33"/>
    <mergeCell ref="K32:K33"/>
    <mergeCell ref="L32:L33"/>
    <mergeCell ref="M32:M33"/>
    <mergeCell ref="N32:N33"/>
    <mergeCell ref="A30:O30"/>
    <mergeCell ref="A29:O29"/>
    <mergeCell ref="A46:J46"/>
    <mergeCell ref="N9:N10"/>
    <mergeCell ref="K9:K10"/>
    <mergeCell ref="G9:J9"/>
    <mergeCell ref="O32:O33"/>
    <mergeCell ref="A13:O13"/>
    <mergeCell ref="A14:A15"/>
    <mergeCell ref="B14:B15"/>
    <mergeCell ref="C14:C15"/>
    <mergeCell ref="D14:D15"/>
    <mergeCell ref="E14:E15"/>
    <mergeCell ref="F14:F15"/>
    <mergeCell ref="K14:K15"/>
    <mergeCell ref="M14:M15"/>
    <mergeCell ref="N14:N15"/>
    <mergeCell ref="O14:O15"/>
    <mergeCell ref="A1:O1"/>
    <mergeCell ref="A2:O2"/>
    <mergeCell ref="F3:F4"/>
    <mergeCell ref="L3:L4"/>
    <mergeCell ref="M3:M4"/>
    <mergeCell ref="O3:O4"/>
    <mergeCell ref="A3:A4"/>
    <mergeCell ref="B3:B4"/>
    <mergeCell ref="C3:C4"/>
    <mergeCell ref="D3:D4"/>
    <mergeCell ref="E3:E4"/>
    <mergeCell ref="N3:N4"/>
    <mergeCell ref="K3:K4"/>
    <mergeCell ref="A5:A6"/>
    <mergeCell ref="B5:B6"/>
    <mergeCell ref="C6:O6"/>
    <mergeCell ref="A7:K7"/>
    <mergeCell ref="A28:O28"/>
    <mergeCell ref="A8:O8"/>
    <mergeCell ref="A9:A10"/>
    <mergeCell ref="B9:B10"/>
    <mergeCell ref="C9:C10"/>
    <mergeCell ref="D9:D10"/>
    <mergeCell ref="E9:E10"/>
    <mergeCell ref="L14:L15"/>
    <mergeCell ref="F9:F10"/>
    <mergeCell ref="L9:L10"/>
    <mergeCell ref="M9:M10"/>
    <mergeCell ref="O9:O10"/>
    <mergeCell ref="A47:O47"/>
    <mergeCell ref="A48:A49"/>
    <mergeCell ref="B48:B49"/>
    <mergeCell ref="C48:C49"/>
    <mergeCell ref="D48:D49"/>
    <mergeCell ref="E48:E49"/>
    <mergeCell ref="F48:F49"/>
    <mergeCell ref="K48:K49"/>
    <mergeCell ref="L48:L49"/>
    <mergeCell ref="M48:M49"/>
    <mergeCell ref="N48:N49"/>
    <mergeCell ref="O48:O49"/>
    <mergeCell ref="A60:J60"/>
    <mergeCell ref="A89:O89"/>
    <mergeCell ref="A90:O90"/>
    <mergeCell ref="A91:O91"/>
    <mergeCell ref="A61:O61"/>
    <mergeCell ref="A62:A63"/>
    <mergeCell ref="B62:B63"/>
    <mergeCell ref="C62:C63"/>
    <mergeCell ref="D62:D63"/>
    <mergeCell ref="E62:E63"/>
    <mergeCell ref="F62:F63"/>
    <mergeCell ref="K62:K63"/>
    <mergeCell ref="L62:L63"/>
    <mergeCell ref="M62:M63"/>
    <mergeCell ref="N62:N6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2018-08-09T16:26:28Z</dcterms:modified>
</cp:coreProperties>
</file>