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8 TABELAS AGO\"/>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112" i="1" l="1"/>
  <c r="M112" i="1"/>
  <c r="L111" i="1"/>
  <c r="L110" i="1"/>
  <c r="K109" i="1"/>
  <c r="L109" i="1" s="1"/>
  <c r="L108" i="1"/>
  <c r="K107" i="1"/>
  <c r="L107" i="1" s="1"/>
  <c r="K106" i="1"/>
  <c r="L106" i="1" s="1"/>
  <c r="L105" i="1"/>
  <c r="L104" i="1"/>
  <c r="L103" i="1"/>
  <c r="K102" i="1"/>
  <c r="L102" i="1" s="1"/>
  <c r="K101" i="1"/>
  <c r="K100" i="1"/>
  <c r="L100" i="1" s="1"/>
  <c r="K99" i="1"/>
  <c r="L98" i="1"/>
  <c r="K98" i="1"/>
  <c r="L97" i="1"/>
  <c r="K97" i="1"/>
  <c r="L96" i="1"/>
  <c r="K96" i="1"/>
  <c r="K95" i="1"/>
  <c r="L95" i="1" s="1"/>
  <c r="K94" i="1"/>
  <c r="K93" i="1"/>
  <c r="L93" i="1" s="1"/>
  <c r="K92" i="1"/>
  <c r="K112" i="1" l="1"/>
  <c r="L92" i="1"/>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<sst xmlns="http://schemas.openxmlformats.org/spreadsheetml/2006/main" count="671" uniqueCount="270">
  <si>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</si>
  <si>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</si>
  <si>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</si>
  <si>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</si>
  <si>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</si>
  <si>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</si>
  <si>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</si>
  <si>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</si>
  <si>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</si>
  <si>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</si>
  <si>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</si>
  <si>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</si>
  <si>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</si>
  <si>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</si>
  <si>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</si>
  <si>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</si>
  <si>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</si>
  <si>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</si>
  <si>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</si>
  <si>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</si>
  <si>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</si>
  <si>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</si>
  <si>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</si>
  <si>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</si>
  <si>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</si>
  <si>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</si>
  <si>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</si>
  <si>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</si>
  <si>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</si>
  <si>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</si>
  <si>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</si>
  <si>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</si>
  <si>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</si>
  <si>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</si>
  <si>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</si>
  <si>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</si>
  <si>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</si>
  <si>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</si>
  <si>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</si>
  <si>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</si>
  <si>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</si>
  <si>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</si>
  <si>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</si>
  <si>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</si>
  <si>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</si>
  <si>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</si>
  <si>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</si>
  <si>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</si>
  <si>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</si>
  <si>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</si>
  <si>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</si>
  <si>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</si>
  <si>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</si>
  <si>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</si>
  <si>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</si>
  <si>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</si>
  <si>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</si>
  <si>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</si>
  <si>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</si>
  <si>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</si>
  <si>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</si>
  <si>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</si>
  <si>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</si>
  <si>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</si>
  <si>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</si>
  <si>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</si>
  <si>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</si>
  <si>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</si>
  <si>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</si>
  <si>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</si>
  <si>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</si>
  <si>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</si>
  <si>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</si>
  <si>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</si>
  <si>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</si>
  <si>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</si>
  <si>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</si>
  <si>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</si>
  <si>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</si>
  <si>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</si>
  <si>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</si>
  <si>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</si>
  <si>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</si>
  <si>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</si>
  <si>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</si>
  <si>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</si>
  <si>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</si>
  <si>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</si>
  <si>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</si>
  <si>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</si>
  <si>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</si>
  <si>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</si>
  <si>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</si>
  <si>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</si>
  <si>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</si>
  <si>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</si>
  <si>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</si>
  <si>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</si>
  <si>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</si>
  <si>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</si>
  <si>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</si>
  <si>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</si>
  <si>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</si>
  <si>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</si>
  <si>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</si>
  <si>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</si>
  <si>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</si>
  <si>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</si>
  <si>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</si>
  <si>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</si>
  <si>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</si>
  <si>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</si>
  <si>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</si>
  <si>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</si>
  <si>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</si>
  <si>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</si>
  <si>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</si>
  <si>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</si>
  <si>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</si>
  <si>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</si>
  <si>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</si>
  <si>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</si>
  <si>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</si>
  <si>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</si>
  <si>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</si>
  <si>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</si>
  <si>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</si>
  <si>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</si>
  <si>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</si>
  <si>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</si>
  <si>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</si>
  <si>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</si>
  <si>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</si>
  <si>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</si>
  <si>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</si>
  <si>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</si>
  <si>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</si>
  <si>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</si>
  <si>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</si>
  <si>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</si>
  <si>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</si>
  <si>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</si>
  <si>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</si>
  <si>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</si>
  <si>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</si>
  <si>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</si>
  <si>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</si>
  <si>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</si>
  <si>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</si>
  <si>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</si>
  <si>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</si>
  <si>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</si>
  <si>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</si>
  <si>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</si>
  <si>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</si>
  <si>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</si>
  <si>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</si>
  <si>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</si>
  <si>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</si>
  <si>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</si>
  <si>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</si>
  <si>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</si>
  <si>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</si>
  <si>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</si>
  <si>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</si>
  <si>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</si>
  <si>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</si>
  <si>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</si>
  <si>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</si>
  <si>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</si>
  <si>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</si>
  <si>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</si>
  <si>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</si>
  <si>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</si>
  <si>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</si>
  <si>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</si>
  <si>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</si>
  <si>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</si>
  <si>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</si>
  <si>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</si>
  <si>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</si>
  <si>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</si>
  <si>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</si>
  <si>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</si>
  <si>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</si>
  <si>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</si>
  <si>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</si>
  <si>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</si>
  <si>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</si>
  <si>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</si>
  <si>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</si>
  <si>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</si>
  <si>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</si>
  <si>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</si>
  <si>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</si>
  <si>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</si>
  <si>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</si>
  <si>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</si>
  <si>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</si>
  <si>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</si>
  <si>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</si>
  <si>
    <t>Mês: Ago / 2018</t>
  </si>
  <si>
    <t>1 a 31</t>
  </si>
  <si>
    <t>Mestrado Acadêmico em Ciência Jurídica</t>
  </si>
  <si>
    <t>ANA SOPHIA BESEN HILLESHEIM</t>
  </si>
  <si>
    <t>8 a 28</t>
  </si>
  <si>
    <t>Sistema RealClinic</t>
  </si>
  <si>
    <t>Interna Patrocinada</t>
  </si>
  <si>
    <t>ICON</t>
  </si>
  <si>
    <t xml:space="preserve">CRISTINA PIRES PAULUCI
SANDRA REGINA NERCOLINI
SILVANA RAIMUNDO SALUM
SILVANA ZANETTE
ADRIANA MARTINS DE OLIVEIRA
CRISTIANO REIS MÄHLMANN
LUCIANO PEDRO DA SILVA
TATIANA CUSTODIO
ALESSANDRO MARCON DE SOUZA
DJONATA FILIPE FRANCISCO VICENTE
DANIEL QUEIROZ DA SILVA
</t>
  </si>
  <si>
    <t>8, 9 e 10</t>
  </si>
  <si>
    <t>Seminário Nacional de Tecnologia da Informação e Comunicação para a Gestão Pública</t>
  </si>
  <si>
    <t>Externa</t>
  </si>
  <si>
    <t>Costão do Santinho</t>
  </si>
  <si>
    <t>MARCEL DAMATO BELLI
RENATA LIGOCKI PEDRO
RAFAEL MAIA PINTO
MAXIMILIANO MAZERA
ROBERTO SILVEIRA FLEISCHMANN
LEANDRO GRANEMANN GAUDÊNCIO
HELIO SILVEIRA ANTUNES
LUIZ PAULO MONTEIRO MAFRA
MARCIA CHRISTINA MARTINS DA SILVA DE MAGALHÃES
ALESSANDRO MARINHO DE ALBUQUERQUE
ALEXANDRE WOLNIEWICZ
NILSOM ZANATTO
PAULO DOUGLAS TEFILI FILHO
LEONARDO MANZONI
MARCOS QUILANTE
MICHEL LUIZ DE ANDRADE
SANDRO DAROS DE LUCA
THIAGO FELIPE CYRINO
WALLACE DA SILVA PEREIRA
ALEXANDRE DA SILVA
EDIPO JUVENTINO DA SIVA
RAFAEL MARTINI</t>
  </si>
  <si>
    <t>9 e 10</t>
  </si>
  <si>
    <t>Marco regulatório das  ONGs</t>
  </si>
  <si>
    <t>Michelle Diniz Mendes</t>
  </si>
  <si>
    <t xml:space="preserve">VANILDA JÖENCK RIBEIRO
OTTO CESAR FERREIRA SIMÕES
CLAUDIA VIEIRA DA SILVA
JAIR ANTONIO DUARTE
IVO POSSAMAI
MIRIAN FRANCISCA ALVES PEREZ
VANILDA JÖENCK RIBEIRO
OTTO CESAR FERREIRA SIMÕES
CLAUDIA VIEIRA DA SILVA
JAIR ANTONIO DUARTE
IVO POSSAMAI
MIRIAN FRANCISCA ALVES PEREZ
MAURICIO DA ROSA
CLAUDIO MARTINS NUNES
FABIANA MARTINS PEDRO
EDER DA SILVA VALIM
PAULO GASTAO PRETTO
MARCOS ANDRE ALVES MONTEIRO
HEMERSON JOSE GARCIA
GIAN CARLO DA SILVA
CAMILA RIBEIRO FELIX
THAISY MARIA ASSING
RAFAEL MAIA PINTO
FABIANO DOMINGOS BERNARDO
GABRIELA TOMAZ SIEGA
NÉVELIS SCHEFFER SIMÃO
CAROLINE DE SOUZA
MAIRA LUZ GALDINO
CLAUDIA REGINA PEREIRA BITTENCOURT
FÁBIO AUGUSTO HACHMANN
ANNA CLARA LEITE PESTANA
ANA SOPHIA BESEN HILLESHEIM
MARIANNE DA SILVA BRODBECK
LEOCADIO SCHROEDER GIACOMELLO
FLAVIA LEITIS RAMOS
FÁBIO DAUFENBACH PEREIRA
JOFFRE WENDHAUSEN VALENTE
IVANICE KRETZER SANTOS
NELSON COSTA JUNIOR
ADRIANA NUNES DA SILVAA
LEONICE DA CUNHA MEDINA
ANDRESSA ZANCANARO DE ABREU
JOAO SILVIO BONASSI JR
ADRIANA ADRIANO SCHMITT
WILSON DOTTA
MARCELO AGUIAR DOS SANTOS
PATRYCIA BYANCA FURTADO
KLIWER SCHMITT
LEDA MARIA TIRLONI
SANDRA MAFRA SOUZA
</t>
  </si>
  <si>
    <t>Reunião Técnica das Ouvidorias</t>
  </si>
  <si>
    <t>Servidores das ouvidorias</t>
  </si>
  <si>
    <t>Brasília / DF</t>
  </si>
  <si>
    <t>JOSÉ RUI DE SOUZA</t>
  </si>
  <si>
    <t>2° Encontro Técnico do Fundo Nacional e Fundos Estaduais de Assistência Social</t>
  </si>
  <si>
    <t>Servidores dos T.C. de todos Estado</t>
  </si>
  <si>
    <t>Belém do Pará</t>
  </si>
  <si>
    <t>SIDNEY ANTONIO TAVARES JUNIOR</t>
  </si>
  <si>
    <t>16 e 17</t>
  </si>
  <si>
    <t>VIII Encontro Técnico dee Gestão de Pessoas dos TCs do Brasil</t>
  </si>
  <si>
    <t>Manaus / Amazonas</t>
  </si>
  <si>
    <t>GIANE VANESSA FIORINI
MARTHA GODINHO MARQUES</t>
  </si>
  <si>
    <t>20 a 22</t>
  </si>
  <si>
    <t>Seminário Nacional EFD-REINF para Órgãos Públicos</t>
  </si>
  <si>
    <t>MÁRCIO G. GUIMARÃES</t>
  </si>
  <si>
    <t>14º Congresso Catarinense de Secretários de Finanças, Contadores Públicos e Controladores Internos Municipais</t>
  </si>
  <si>
    <t>Bombinhas / SC</t>
  </si>
  <si>
    <t>LEOCÁDIO SCHROEDER GIACOMELLO</t>
  </si>
  <si>
    <t>20, 23, 27 e 30</t>
  </si>
  <si>
    <t>Excel Avançado</t>
  </si>
  <si>
    <t>Interna</t>
  </si>
  <si>
    <t>Junae Ludivig</t>
  </si>
  <si>
    <r>
      <rPr>
        <sz val="10"/>
        <rFont val="Garamond"/>
        <family val="1"/>
      </rPr>
      <t>CAMILLA DA ROSA LEANDRO
TRÍCIA MUNARI PEREIRA
ADRIANA LUZ
GILBERTO PAIVA DE ALMEIDA
MAYKON CARMINATTI DE FREITAS
DJONATA FILIPE FRANCISCO VICENTE
JOÃO VICTOR DOS SANTOS DELA ROCA
EDÉSIA FURLAN
LUIZ PAULO MONTEIRO MAFRA
ANDREA YUMI ICO
MARCEL DAMATO BELLI
JOAO SILVIO BONASSI JR
DANILO VASCONCELOS SANTOS
EVERTON PAULO FOLLETTO
THAIS POERSCH
MARCOS ROBERTO GOMES
MOUGHAN LARROYD BONNASSIS
GIAN CARLO DA SILVA</t>
    </r>
    <r>
      <rPr>
        <sz val="11"/>
        <rFont val="Garamond"/>
        <family val="1"/>
      </rPr>
      <t xml:space="preserve">
</t>
    </r>
  </si>
  <si>
    <t>21</t>
  </si>
  <si>
    <t>Treinamento e-SIPROC turma 1</t>
  </si>
  <si>
    <t>Gabinetes</t>
  </si>
  <si>
    <t xml:space="preserve">Leonardo Manzoni </t>
  </si>
  <si>
    <t>MARILIA PEIXOTO CONTI ALEMANY DE ARAUJO
IVO SILVEIRA NETO
LUCIANE BEIRO DE SOUZA MACHADO
RAFAEL GALVÃO DE SOUZA
CAMILLA DA ROSA LEANDRO
SILVIA LETICIA LISTONI
ANA CAROLINA BECKER SILVA COLLA
JOSÉ ARCINO SILVA
RAFAEL TACHINI DE MELO
RENATO COSTA
JOZELIA DOS SANTOS
NEIMAR PALUDO
ROSE MARIA BENTO
MARCELO BROGNOLI DA COSTA
MATHEUS GUSTAVO DE MEDEIROS BATISTA
SUELEN REGINA FRANTZ THUMS
MARIANI CANEVER LIBRELATO
JANINE LUCIANO FIRMINO
FRANCISCO LUIZ FERREIRA FILHO</t>
  </si>
  <si>
    <t>22</t>
  </si>
  <si>
    <t>Treinamento e-SIPROC turma 2</t>
  </si>
  <si>
    <t xml:space="preserve">THAIS POERSCH DE QUADROS CARVALHO PINTO
FÁBIO DAUFENBACH PEREIRA
GERSON LUIS GOMES
CLAUDIA VIEIRA DA SILVA
DAVI SOLONCA
GILMARA TENFEN WARMLING
LEANDRO GRANEMANN GAUDÊNCIO
JOÃO SILVIO BONASSI JUNIOR
MAYKON CARMINATTI DE FREITAS
IVO POSSAMAI
JAIR ANTONIO DUARTE
AMILTON OPATSKI
CLAUDIO MARTINS NUNES
MAURICIO DA ROSA
MIRIAN FRANCISCA ALVES PEREZ
KAROLINE DA SILVA COMELLI
ROBERTO SILVEIRA FLEISCHMANN
</t>
  </si>
  <si>
    <t>23 e 24</t>
  </si>
  <si>
    <t>Encontro Naional de Corregedorias e Ouvidorias dos TCs  do Brasil</t>
  </si>
  <si>
    <t>Servidores das corregedorias e ouvidorias</t>
  </si>
  <si>
    <t>Maceió / AL</t>
  </si>
  <si>
    <t>PAULO CESAR SALUM
WALKIRIA MACHADO RODRIGUES MACIEL</t>
  </si>
  <si>
    <t>23</t>
  </si>
  <si>
    <t>Contabilidade Aplicada ao Setor Público para Não Contadores: Noções Importantes para o Controle Externo</t>
  </si>
  <si>
    <t>Gissele S. F. Nunes</t>
  </si>
  <si>
    <t>ANA CAROLINA BECKER SILVA COLLA
JONNY WINSTON DREWS
FLAVIA LEITIS RAMOS
RAFAEL TACHINI DE MELO
VALÉRIA ROCHA LACERDA GRUENFELD
FERNANDA CAMILA DE CARLI
WILSON DOTTA
DAISON FABRICIO ZILLI DOS SANTOS
ADRIANA ADRIANO SCHMITT
SANDRO LUIZ NUNES
GLÁUCIA MATTJIE
CLAUTON SILVA RUPERTI
JULIANA FRANCISCONI CARDOSO
LEOCÁDIO SCHROEDER GIACOMELLO
EDÚ MARQUES FILHO
ELAINE MARIA ZANELLATO
PAULO SOTO DE MIRANDA
ALINE MOMM
AMILTON OPATSKI
SIDNEY ANTONIO TAVARES JUNIOR
LEANDRO GRANEMANN GAUDÊNCIO
CLEITON WESSLER
LUIZ CARLOS ULIANO BERTOLDI
GABRIEL ROCHA FURLANETTO
JOAO SILVIO BONASSI JR
MARCEL DAMATO BELLI
MAIRA LUZ GALDINO
MARCOS QUILANTE
GERSON LUÍS GOMES
ODIR GOMES DA ROCHA NETO
FRANCIELLY STÄHELIN COELHO
CRISTIANO FRANCIS
DANIEL DE BRITO MORO
MARISTELA SEBERINO ROS DA LUZ
MÔNICA STROISCH
CRISTINE WAGNER NOLDIN
ROGERIO LOCH
FERNANDA ESMERIO TRINDADE MOTTA
MIGUEL HENRIQUE P. FIGUEIREDO
IURI FEITOSA BERNAZZOLLI
TATIANA KAIR MEDEIROS DA SILVA</t>
  </si>
  <si>
    <t>24</t>
  </si>
  <si>
    <t>Treinamento e-SIPROC turma 3</t>
  </si>
  <si>
    <t>VALÉRIA PATRICIO
FABIANA MARTINS PEDRO
MARIVALDA MAY MICHELS STEINER
JULIANA SA BRITO STRAMANDINOLI
MARCOS ROBERTO GOMES
EDSON JOSÉ SEHNEM
JUSTINA PAZ DE OLIVEIRA
ANNA CLARA LEITE PESTANA
CRISTIANO FRANCIS MATOS DE MACEDO
JOCELINE COELHO
JEFFERSON FALK BITTENCOURT
MARLI TERESINHA ANDRADE DA LUZ FONTES
CRISTIANO REIS MAHLMANN
LUIS FELIPE CAMARGOS DE SOUSA
THAISY MARIA ASSING
MAURI PEREIRA JUNIOR
ANTONIO PICHETTI JUNIOR
HEMERSON JOSE GARCIA</t>
  </si>
  <si>
    <t>Fórum Catarinense de Inteligência Fiscal</t>
  </si>
  <si>
    <t>KLIWER SCHMITT</t>
  </si>
  <si>
    <t>III Workshop - ARESC</t>
  </si>
  <si>
    <t>PAULO GASTAO PRETTO
PAULO JOÃO BASTOS
ROGERIO LOCH
AZOR EL ACHKAR</t>
  </si>
  <si>
    <t>30</t>
  </si>
  <si>
    <t>Treinamento e-SIPROC turma 4</t>
  </si>
  <si>
    <r>
      <t xml:space="preserve">Marcos Quilante </t>
    </r>
    <r>
      <rPr>
        <sz val="9"/>
        <color theme="1"/>
        <rFont val="Garamond"/>
        <family val="1"/>
      </rPr>
      <t xml:space="preserve">e Michel Luiz de Andrade </t>
    </r>
  </si>
  <si>
    <t>CÁTIA REGINA SCHÉ
GISSELE SOUZA DE FRANCESCHI NUNES
GERALDO JOSÉ GOMES
JOAO SILVIO BONASSI JR
ODIR GOMES DA ROCHA NETO
LUIZ CARLOS DOS SANTOS
FLORA APOSTOLO DIAMANTARAS
GILSON ARISTIDES BATTISTI
JONNY WINSTON DREWS
KARINA MONTEIRO DE ANDRADE
MAXIMILIANO MAZERA
GEORGE BRASIL PASCHOAL PITSICA
MIGUEL HENRIQUE PACHECO FIGUEIREDO
NAJLA SAIDA FAIN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</si>
</sst>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R$&quot;\ #,##0.00"/>
    <numFmt numFmtId="165" formatCode="&quot;R$&quot;\ #,##0.00;[Red]&quot;R$&quot;\ #,##0.00"/>
    <numFmt numFmtId="166" formatCode="#,##0.00;[Red]#,##0.00"/>
    <numFmt numFmtId="167" formatCode="0.0"/>
    <numFmt numFmtId="168" formatCode="#,##0;[Red]#,##0"/>
  </numFmts>
  <fonts count="2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sz val="1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5">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xf numFmtId="168" fontId="13" fillId="6" borderId="1" xfId="1" applyNumberFormat="1"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4" borderId="0"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tabSelected="1" topLeftCell="A107" zoomScale="90" zoomScaleNormal="90" workbookViewId="0">
      <selection activeCell="E122" sqref="E122:E123"/>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74" t="s">
        <v>7</v>
      </c>
      <c r="B1" s="74"/>
      <c r="C1" s="74"/>
      <c r="D1" s="74"/>
      <c r="E1" s="74"/>
      <c r="F1" s="74"/>
      <c r="G1" s="74"/>
      <c r="H1" s="74"/>
      <c r="I1" s="74"/>
      <c r="J1" s="74"/>
      <c r="K1" s="74"/>
      <c r="L1" s="74"/>
      <c r="M1" s="74"/>
      <c r="N1" s="74"/>
      <c r="O1" s="74"/>
    </row>
    <row r="2" spans="1:15" s="1" customFormat="1" ht="21.75" customHeight="1" x14ac:dyDescent="0.25">
      <c r="A2" s="57" t="s">
        <v>13</v>
      </c>
      <c r="B2" s="57"/>
      <c r="C2" s="57"/>
      <c r="D2" s="57"/>
      <c r="E2" s="57"/>
      <c r="F2" s="57"/>
      <c r="G2" s="57"/>
      <c r="H2" s="57"/>
      <c r="I2" s="57"/>
      <c r="J2" s="57"/>
      <c r="K2" s="57"/>
      <c r="L2" s="57"/>
      <c r="M2" s="57"/>
      <c r="N2" s="57"/>
      <c r="O2" s="57"/>
    </row>
    <row r="3" spans="1:15" ht="15" customHeight="1" x14ac:dyDescent="0.25">
      <c r="A3" s="58" t="s">
        <v>0</v>
      </c>
      <c r="B3" s="58" t="s">
        <v>1</v>
      </c>
      <c r="C3" s="60" t="s">
        <v>2</v>
      </c>
      <c r="D3" s="58" t="s">
        <v>3</v>
      </c>
      <c r="E3" s="58" t="s">
        <v>4</v>
      </c>
      <c r="F3" s="58" t="s">
        <v>5</v>
      </c>
      <c r="G3" s="27" t="s">
        <v>15</v>
      </c>
      <c r="H3" s="27"/>
      <c r="I3" s="27"/>
      <c r="J3" s="27"/>
      <c r="K3" s="58" t="s">
        <v>10</v>
      </c>
      <c r="L3" s="60" t="s">
        <v>66</v>
      </c>
      <c r="M3" s="58" t="s">
        <v>6</v>
      </c>
      <c r="N3" s="65" t="s">
        <v>8</v>
      </c>
      <c r="O3" s="65" t="s">
        <v>29</v>
      </c>
    </row>
    <row r="4" spans="1:15" ht="33.75" x14ac:dyDescent="0.25">
      <c r="A4" s="59"/>
      <c r="B4" s="59"/>
      <c r="C4" s="61"/>
      <c r="D4" s="59"/>
      <c r="E4" s="59"/>
      <c r="F4" s="59"/>
      <c r="G4" s="2" t="s">
        <v>16</v>
      </c>
      <c r="H4" s="2" t="s">
        <v>9</v>
      </c>
      <c r="I4" s="2" t="s">
        <v>17</v>
      </c>
      <c r="J4" s="2" t="s">
        <v>18</v>
      </c>
      <c r="K4" s="59"/>
      <c r="L4" s="59"/>
      <c r="M4" s="59"/>
      <c r="N4" s="66"/>
      <c r="O4" s="66"/>
    </row>
    <row r="5" spans="1:15" x14ac:dyDescent="0.25">
      <c r="A5" s="67"/>
      <c r="B5" s="69"/>
      <c r="C5" s="4"/>
      <c r="D5" s="4"/>
      <c r="E5" s="5"/>
      <c r="F5" s="5"/>
      <c r="G5" s="6"/>
      <c r="H5" s="6"/>
      <c r="I5" s="6"/>
      <c r="J5" s="7"/>
      <c r="K5" s="6"/>
      <c r="L5" s="6"/>
      <c r="M5" s="5"/>
      <c r="N5" s="5"/>
      <c r="O5" s="5"/>
    </row>
    <row r="6" spans="1:15" ht="21" x14ac:dyDescent="0.25">
      <c r="A6" s="68"/>
      <c r="B6" s="70"/>
      <c r="C6" s="71" t="s">
        <v>14</v>
      </c>
      <c r="D6" s="72"/>
      <c r="E6" s="72"/>
      <c r="F6" s="72"/>
      <c r="G6" s="72"/>
      <c r="H6" s="72"/>
      <c r="I6" s="72"/>
      <c r="J6" s="72"/>
      <c r="K6" s="72"/>
      <c r="L6" s="72"/>
      <c r="M6" s="72"/>
      <c r="N6" s="72"/>
      <c r="O6" s="73"/>
    </row>
    <row r="7" spans="1:15" x14ac:dyDescent="0.25">
      <c r="A7" s="50" t="s">
        <v>11</v>
      </c>
      <c r="B7" s="51"/>
      <c r="C7" s="51"/>
      <c r="D7" s="51"/>
      <c r="E7" s="51"/>
      <c r="F7" s="51"/>
      <c r="G7" s="51"/>
      <c r="H7" s="51"/>
      <c r="I7" s="51"/>
      <c r="J7" s="51"/>
      <c r="K7" s="52"/>
      <c r="L7" s="8" t="s">
        <v>19</v>
      </c>
      <c r="M7" s="9" t="s">
        <v>19</v>
      </c>
      <c r="N7" s="9"/>
      <c r="O7" s="9" t="s">
        <v>19</v>
      </c>
    </row>
    <row r="8" spans="1:15" s="1" customFormat="1" ht="21.75" customHeight="1" x14ac:dyDescent="0.25">
      <c r="A8" s="57" t="s">
        <v>20</v>
      </c>
      <c r="B8" s="57"/>
      <c r="C8" s="57"/>
      <c r="D8" s="57"/>
      <c r="E8" s="57"/>
      <c r="F8" s="57"/>
      <c r="G8" s="57"/>
      <c r="H8" s="57"/>
      <c r="I8" s="57"/>
      <c r="J8" s="57"/>
      <c r="K8" s="57"/>
      <c r="L8" s="57"/>
      <c r="M8" s="57"/>
      <c r="N8" s="57"/>
      <c r="O8" s="57"/>
    </row>
    <row r="9" spans="1:15" ht="15" customHeight="1" x14ac:dyDescent="0.25">
      <c r="A9" s="58" t="s">
        <v>0</v>
      </c>
      <c r="B9" s="58" t="s">
        <v>1</v>
      </c>
      <c r="C9" s="60" t="s">
        <v>2</v>
      </c>
      <c r="D9" s="58" t="s">
        <v>3</v>
      </c>
      <c r="E9" s="58" t="s">
        <v>4</v>
      </c>
      <c r="F9" s="58" t="s">
        <v>5</v>
      </c>
      <c r="G9" s="62" t="s">
        <v>15</v>
      </c>
      <c r="H9" s="63"/>
      <c r="I9" s="63"/>
      <c r="J9" s="64"/>
      <c r="K9" s="58" t="s">
        <v>10</v>
      </c>
      <c r="L9" s="60" t="s">
        <v>66</v>
      </c>
      <c r="M9" s="58" t="s">
        <v>6</v>
      </c>
      <c r="N9" s="65" t="s">
        <v>8</v>
      </c>
      <c r="O9" s="65" t="s">
        <v>29</v>
      </c>
    </row>
    <row r="10" spans="1:15" ht="27.75" customHeight="1" x14ac:dyDescent="0.25">
      <c r="A10" s="59"/>
      <c r="B10" s="59"/>
      <c r="C10" s="61"/>
      <c r="D10" s="59"/>
      <c r="E10" s="59"/>
      <c r="F10" s="59"/>
      <c r="G10" s="2" t="s">
        <v>16</v>
      </c>
      <c r="H10" s="2" t="s">
        <v>9</v>
      </c>
      <c r="I10" s="2" t="s">
        <v>106</v>
      </c>
      <c r="J10" s="2" t="s">
        <v>17</v>
      </c>
      <c r="K10" s="59"/>
      <c r="L10" s="59"/>
      <c r="M10" s="59"/>
      <c r="N10" s="66"/>
      <c r="O10" s="66"/>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57" t="s">
        <v>32</v>
      </c>
      <c r="B13" s="57"/>
      <c r="C13" s="57"/>
      <c r="D13" s="57"/>
      <c r="E13" s="57"/>
      <c r="F13" s="57"/>
      <c r="G13" s="57"/>
      <c r="H13" s="57"/>
      <c r="I13" s="57"/>
      <c r="J13" s="57"/>
      <c r="K13" s="57"/>
      <c r="L13" s="57"/>
      <c r="M13" s="57"/>
      <c r="N13" s="57"/>
      <c r="O13" s="57"/>
    </row>
    <row r="14" spans="1:15" ht="15" customHeight="1" x14ac:dyDescent="0.25">
      <c r="A14" s="58" t="s">
        <v>0</v>
      </c>
      <c r="B14" s="58" t="s">
        <v>1</v>
      </c>
      <c r="C14" s="60" t="s">
        <v>2</v>
      </c>
      <c r="D14" s="58" t="s">
        <v>3</v>
      </c>
      <c r="E14" s="58" t="s">
        <v>4</v>
      </c>
      <c r="F14" s="58" t="s">
        <v>5</v>
      </c>
      <c r="G14" s="27" t="s">
        <v>15</v>
      </c>
      <c r="H14" s="27"/>
      <c r="I14" s="27"/>
      <c r="J14" s="27"/>
      <c r="K14" s="58" t="s">
        <v>10</v>
      </c>
      <c r="L14" s="60" t="s">
        <v>66</v>
      </c>
      <c r="M14" s="58" t="s">
        <v>6</v>
      </c>
      <c r="N14" s="65" t="s">
        <v>8</v>
      </c>
      <c r="O14" s="65" t="s">
        <v>29</v>
      </c>
    </row>
    <row r="15" spans="1:15" ht="30" customHeight="1" x14ac:dyDescent="0.25">
      <c r="A15" s="59"/>
      <c r="B15" s="59"/>
      <c r="C15" s="61"/>
      <c r="D15" s="59"/>
      <c r="E15" s="59"/>
      <c r="F15" s="59"/>
      <c r="G15" s="2" t="s">
        <v>16</v>
      </c>
      <c r="H15" s="2" t="s">
        <v>9</v>
      </c>
      <c r="I15" s="2" t="s">
        <v>106</v>
      </c>
      <c r="J15" s="2" t="s">
        <v>17</v>
      </c>
      <c r="K15" s="59"/>
      <c r="L15" s="59"/>
      <c r="M15" s="59"/>
      <c r="N15" s="66"/>
      <c r="O15" s="66"/>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50" t="s">
        <v>11</v>
      </c>
      <c r="B27" s="51"/>
      <c r="C27" s="51"/>
      <c r="D27" s="51"/>
      <c r="E27" s="51"/>
      <c r="F27" s="51"/>
      <c r="G27" s="51"/>
      <c r="H27" s="51"/>
      <c r="I27" s="51"/>
      <c r="J27" s="52"/>
      <c r="K27" s="15">
        <f>SUM(K21:K26)</f>
        <v>67551.399999999994</v>
      </c>
      <c r="L27" s="15" t="s">
        <v>19</v>
      </c>
      <c r="M27" s="16">
        <f>SUM(M16:M26)</f>
        <v>247</v>
      </c>
      <c r="N27" s="16">
        <f>SUM(N16:N26)</f>
        <v>223</v>
      </c>
      <c r="O27" s="16"/>
    </row>
    <row r="28" spans="1:15" x14ac:dyDescent="0.25">
      <c r="A28" s="53" t="s">
        <v>12</v>
      </c>
      <c r="B28" s="53"/>
      <c r="C28" s="53"/>
      <c r="D28" s="53"/>
      <c r="E28" s="53"/>
      <c r="F28" s="53"/>
      <c r="G28" s="53"/>
      <c r="H28" s="53"/>
      <c r="I28" s="53"/>
      <c r="J28" s="53"/>
      <c r="K28" s="53"/>
      <c r="L28" s="53"/>
      <c r="M28" s="53"/>
      <c r="N28" s="53"/>
      <c r="O28" s="53"/>
    </row>
    <row r="29" spans="1:15" hidden="1" x14ac:dyDescent="0.25">
      <c r="A29" s="54"/>
      <c r="B29" s="54"/>
      <c r="C29" s="54"/>
      <c r="D29" s="54"/>
      <c r="E29" s="54"/>
      <c r="F29" s="54"/>
      <c r="G29" s="54"/>
      <c r="H29" s="54"/>
      <c r="I29" s="54"/>
      <c r="J29" s="54"/>
      <c r="K29" s="54"/>
      <c r="L29" s="54"/>
      <c r="M29" s="54"/>
      <c r="N29" s="54"/>
      <c r="O29" s="54"/>
    </row>
    <row r="30" spans="1:15" x14ac:dyDescent="0.25">
      <c r="A30" s="55" t="s">
        <v>31</v>
      </c>
      <c r="B30" s="56"/>
      <c r="C30" s="56"/>
      <c r="D30" s="56"/>
      <c r="E30" s="56"/>
      <c r="F30" s="56"/>
      <c r="G30" s="56"/>
      <c r="H30" s="56"/>
      <c r="I30" s="56"/>
      <c r="J30" s="56"/>
      <c r="K30" s="56"/>
      <c r="L30" s="56"/>
      <c r="M30" s="56"/>
      <c r="N30" s="56"/>
      <c r="O30" s="56"/>
    </row>
    <row r="31" spans="1:15" s="1" customFormat="1" ht="21.75" customHeight="1" x14ac:dyDescent="0.25">
      <c r="A31" s="57" t="s">
        <v>67</v>
      </c>
      <c r="B31" s="57"/>
      <c r="C31" s="57"/>
      <c r="D31" s="57"/>
      <c r="E31" s="57"/>
      <c r="F31" s="57"/>
      <c r="G31" s="57"/>
      <c r="H31" s="57"/>
      <c r="I31" s="57"/>
      <c r="J31" s="57"/>
      <c r="K31" s="57"/>
      <c r="L31" s="57"/>
      <c r="M31" s="57"/>
      <c r="N31" s="57"/>
      <c r="O31" s="57"/>
    </row>
    <row r="32" spans="1:15" ht="15" customHeight="1" x14ac:dyDescent="0.25">
      <c r="A32" s="58" t="s">
        <v>0</v>
      </c>
      <c r="B32" s="58" t="s">
        <v>1</v>
      </c>
      <c r="C32" s="60" t="s">
        <v>2</v>
      </c>
      <c r="D32" s="58" t="s">
        <v>3</v>
      </c>
      <c r="E32" s="58" t="s">
        <v>4</v>
      </c>
      <c r="F32" s="58" t="s">
        <v>5</v>
      </c>
      <c r="G32" s="27" t="s">
        <v>15</v>
      </c>
      <c r="H32" s="27"/>
      <c r="I32" s="27"/>
      <c r="J32" s="27"/>
      <c r="K32" s="58" t="s">
        <v>10</v>
      </c>
      <c r="L32" s="60" t="s">
        <v>66</v>
      </c>
      <c r="M32" s="58" t="s">
        <v>6</v>
      </c>
      <c r="N32" s="65" t="s">
        <v>8</v>
      </c>
      <c r="O32" s="65" t="s">
        <v>29</v>
      </c>
    </row>
    <row r="33" spans="1:15" ht="24" customHeight="1" x14ac:dyDescent="0.25">
      <c r="A33" s="59"/>
      <c r="B33" s="59"/>
      <c r="C33" s="61"/>
      <c r="D33" s="59"/>
      <c r="E33" s="59"/>
      <c r="F33" s="59"/>
      <c r="G33" s="2" t="s">
        <v>16</v>
      </c>
      <c r="H33" s="2" t="s">
        <v>9</v>
      </c>
      <c r="I33" s="2" t="s">
        <v>106</v>
      </c>
      <c r="J33" s="2" t="s">
        <v>17</v>
      </c>
      <c r="K33" s="59"/>
      <c r="L33" s="59"/>
      <c r="M33" s="59"/>
      <c r="N33" s="66"/>
      <c r="O33" s="66"/>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50" t="s">
        <v>11</v>
      </c>
      <c r="B46" s="51"/>
      <c r="C46" s="51"/>
      <c r="D46" s="51"/>
      <c r="E46" s="51"/>
      <c r="F46" s="51"/>
      <c r="G46" s="51"/>
      <c r="H46" s="51"/>
      <c r="I46" s="51"/>
      <c r="J46" s="52"/>
      <c r="K46" s="15">
        <f>SUM(K34:K45)</f>
        <v>34589.800000000003</v>
      </c>
      <c r="L46" s="15" t="s">
        <v>19</v>
      </c>
      <c r="M46" s="37">
        <f>SUM(M34:M45)</f>
        <v>190.5</v>
      </c>
      <c r="N46" s="16">
        <f>SUM(N34:N45)</f>
        <v>303</v>
      </c>
      <c r="O46" s="16"/>
    </row>
    <row r="47" spans="1:15" s="1" customFormat="1" ht="21.75" customHeight="1" x14ac:dyDescent="0.25">
      <c r="A47" s="57" t="s">
        <v>138</v>
      </c>
      <c r="B47" s="57"/>
      <c r="C47" s="57"/>
      <c r="D47" s="57"/>
      <c r="E47" s="57"/>
      <c r="F47" s="57"/>
      <c r="G47" s="57"/>
      <c r="H47" s="57"/>
      <c r="I47" s="57"/>
      <c r="J47" s="57"/>
      <c r="K47" s="57"/>
      <c r="L47" s="57"/>
      <c r="M47" s="57"/>
      <c r="N47" s="57"/>
      <c r="O47" s="57"/>
    </row>
    <row r="48" spans="1:15" ht="15" customHeight="1" x14ac:dyDescent="0.25">
      <c r="A48" s="58" t="s">
        <v>0</v>
      </c>
      <c r="B48" s="58" t="s">
        <v>1</v>
      </c>
      <c r="C48" s="60" t="s">
        <v>2</v>
      </c>
      <c r="D48" s="58" t="s">
        <v>3</v>
      </c>
      <c r="E48" s="58" t="s">
        <v>4</v>
      </c>
      <c r="F48" s="58" t="s">
        <v>5</v>
      </c>
      <c r="G48" s="27" t="s">
        <v>15</v>
      </c>
      <c r="H48" s="27"/>
      <c r="I48" s="27"/>
      <c r="J48" s="27"/>
      <c r="K48" s="58" t="s">
        <v>10</v>
      </c>
      <c r="L48" s="60" t="s">
        <v>66</v>
      </c>
      <c r="M48" s="58" t="s">
        <v>6</v>
      </c>
      <c r="N48" s="65" t="s">
        <v>8</v>
      </c>
      <c r="O48" s="65" t="s">
        <v>29</v>
      </c>
    </row>
    <row r="49" spans="1:15" ht="24" customHeight="1" x14ac:dyDescent="0.25">
      <c r="A49" s="59"/>
      <c r="B49" s="59"/>
      <c r="C49" s="61"/>
      <c r="D49" s="59"/>
      <c r="E49" s="59"/>
      <c r="F49" s="59"/>
      <c r="G49" s="2" t="s">
        <v>16</v>
      </c>
      <c r="H49" s="2" t="s">
        <v>9</v>
      </c>
      <c r="I49" s="2" t="s">
        <v>106</v>
      </c>
      <c r="J49" s="2" t="s">
        <v>17</v>
      </c>
      <c r="K49" s="59"/>
      <c r="L49" s="59"/>
      <c r="M49" s="59"/>
      <c r="N49" s="66"/>
      <c r="O49" s="66"/>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50" t="s">
        <v>11</v>
      </c>
      <c r="B60" s="51"/>
      <c r="C60" s="51"/>
      <c r="D60" s="51"/>
      <c r="E60" s="51"/>
      <c r="F60" s="51"/>
      <c r="G60" s="51"/>
      <c r="H60" s="51"/>
      <c r="I60" s="51"/>
      <c r="J60" s="52"/>
      <c r="K60" s="15">
        <f>SUM(K50:K59)</f>
        <v>91272.94</v>
      </c>
      <c r="L60" s="15" t="s">
        <v>19</v>
      </c>
      <c r="M60" s="16">
        <v>207</v>
      </c>
      <c r="N60" s="16">
        <v>116</v>
      </c>
      <c r="O60" s="16"/>
    </row>
    <row r="61" spans="1:15" s="1" customFormat="1" ht="21.75" customHeight="1" x14ac:dyDescent="0.25">
      <c r="A61" s="57" t="s">
        <v>139</v>
      </c>
      <c r="B61" s="57"/>
      <c r="C61" s="57"/>
      <c r="D61" s="57"/>
      <c r="E61" s="57"/>
      <c r="F61" s="57"/>
      <c r="G61" s="57"/>
      <c r="H61" s="57"/>
      <c r="I61" s="57"/>
      <c r="J61" s="57"/>
      <c r="K61" s="57"/>
      <c r="L61" s="57"/>
      <c r="M61" s="57"/>
      <c r="N61" s="57"/>
      <c r="O61" s="57"/>
    </row>
    <row r="62" spans="1:15" ht="15" customHeight="1" x14ac:dyDescent="0.25">
      <c r="A62" s="58" t="s">
        <v>0</v>
      </c>
      <c r="B62" s="58" t="s">
        <v>1</v>
      </c>
      <c r="C62" s="60" t="s">
        <v>2</v>
      </c>
      <c r="D62" s="58" t="s">
        <v>3</v>
      </c>
      <c r="E62" s="58" t="s">
        <v>4</v>
      </c>
      <c r="F62" s="58" t="s">
        <v>5</v>
      </c>
      <c r="G62" s="62" t="s">
        <v>15</v>
      </c>
      <c r="H62" s="63"/>
      <c r="I62" s="63"/>
      <c r="J62" s="64"/>
      <c r="K62" s="58" t="s">
        <v>10</v>
      </c>
      <c r="L62" s="60" t="s">
        <v>66</v>
      </c>
      <c r="M62" s="58" t="s">
        <v>6</v>
      </c>
      <c r="N62" s="65" t="s">
        <v>8</v>
      </c>
      <c r="O62" s="65" t="s">
        <v>29</v>
      </c>
    </row>
    <row r="63" spans="1:15" ht="24" customHeight="1" x14ac:dyDescent="0.25">
      <c r="A63" s="59"/>
      <c r="B63" s="59"/>
      <c r="C63" s="61"/>
      <c r="D63" s="59"/>
      <c r="E63" s="59"/>
      <c r="F63" s="59"/>
      <c r="G63" s="2" t="s">
        <v>16</v>
      </c>
      <c r="H63" s="2" t="s">
        <v>9</v>
      </c>
      <c r="I63" s="2" t="s">
        <v>106</v>
      </c>
      <c r="J63" s="2" t="s">
        <v>17</v>
      </c>
      <c r="K63" s="59"/>
      <c r="L63" s="59"/>
      <c r="M63" s="59"/>
      <c r="N63" s="66"/>
      <c r="O63" s="66"/>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50" t="s">
        <v>11</v>
      </c>
      <c r="B77" s="51"/>
      <c r="C77" s="51"/>
      <c r="D77" s="51"/>
      <c r="E77" s="51"/>
      <c r="F77" s="51"/>
      <c r="G77" s="51"/>
      <c r="H77" s="51"/>
      <c r="I77" s="51"/>
      <c r="J77" s="52"/>
      <c r="K77" s="15">
        <f>SUM(K64:K76)</f>
        <v>58036.72</v>
      </c>
      <c r="L77" s="15" t="s">
        <v>19</v>
      </c>
      <c r="M77" s="16">
        <f>SUM(M64:M76)</f>
        <v>205</v>
      </c>
      <c r="N77" s="16">
        <f>SUM(N64:N76)</f>
        <v>375</v>
      </c>
      <c r="O77" s="16"/>
    </row>
    <row r="78" spans="1:15" s="1" customFormat="1" ht="21.75" customHeight="1" x14ac:dyDescent="0.25">
      <c r="A78" s="57" t="s">
        <v>182</v>
      </c>
      <c r="B78" s="57"/>
      <c r="C78" s="57"/>
      <c r="D78" s="57"/>
      <c r="E78" s="57"/>
      <c r="F78" s="57"/>
      <c r="G78" s="57"/>
      <c r="H78" s="57"/>
      <c r="I78" s="57"/>
      <c r="J78" s="57"/>
      <c r="K78" s="57"/>
      <c r="L78" s="57"/>
      <c r="M78" s="57"/>
      <c r="N78" s="57"/>
      <c r="O78" s="57"/>
    </row>
    <row r="79" spans="1:15" ht="15" customHeight="1" x14ac:dyDescent="0.25">
      <c r="A79" s="58" t="s">
        <v>0</v>
      </c>
      <c r="B79" s="58" t="s">
        <v>1</v>
      </c>
      <c r="C79" s="60" t="s">
        <v>2</v>
      </c>
      <c r="D79" s="58" t="s">
        <v>3</v>
      </c>
      <c r="E79" s="58" t="s">
        <v>4</v>
      </c>
      <c r="F79" s="58" t="s">
        <v>5</v>
      </c>
      <c r="G79" s="62" t="s">
        <v>15</v>
      </c>
      <c r="H79" s="63"/>
      <c r="I79" s="63"/>
      <c r="J79" s="64"/>
      <c r="K79" s="58" t="s">
        <v>10</v>
      </c>
      <c r="L79" s="60" t="s">
        <v>66</v>
      </c>
      <c r="M79" s="58" t="s">
        <v>6</v>
      </c>
      <c r="N79" s="65" t="s">
        <v>8</v>
      </c>
      <c r="O79" s="65" t="s">
        <v>29</v>
      </c>
    </row>
    <row r="80" spans="1:15" ht="24" customHeight="1" x14ac:dyDescent="0.25">
      <c r="A80" s="59"/>
      <c r="B80" s="59"/>
      <c r="C80" s="61"/>
      <c r="D80" s="59"/>
      <c r="E80" s="59"/>
      <c r="F80" s="59"/>
      <c r="G80" s="2" t="s">
        <v>16</v>
      </c>
      <c r="H80" s="2" t="s">
        <v>9</v>
      </c>
      <c r="I80" s="2" t="s">
        <v>106</v>
      </c>
      <c r="J80" s="2" t="s">
        <v>17</v>
      </c>
      <c r="K80" s="59"/>
      <c r="L80" s="59"/>
      <c r="M80" s="59"/>
      <c r="N80" s="66"/>
      <c r="O80" s="66"/>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43">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43">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43">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44">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44">
        <v>40</v>
      </c>
      <c r="N85" s="19">
        <v>1</v>
      </c>
      <c r="O85" s="17" t="s">
        <v>193</v>
      </c>
      <c r="P85" s="45" t="s">
        <v>194</v>
      </c>
    </row>
    <row r="86" spans="1:16" s="23" customFormat="1" ht="45.75" customHeight="1" x14ac:dyDescent="0.25">
      <c r="A86" s="42" t="s">
        <v>195</v>
      </c>
      <c r="B86" s="19" t="s">
        <v>196</v>
      </c>
      <c r="C86" s="19" t="s">
        <v>35</v>
      </c>
      <c r="D86" s="19" t="s">
        <v>79</v>
      </c>
      <c r="E86" s="20" t="s">
        <v>24</v>
      </c>
      <c r="F86" s="19" t="s">
        <v>151</v>
      </c>
      <c r="G86" s="21">
        <v>0</v>
      </c>
      <c r="H86" s="21">
        <v>0</v>
      </c>
      <c r="I86" s="46">
        <v>4360</v>
      </c>
      <c r="J86" s="21">
        <v>0</v>
      </c>
      <c r="K86" s="22">
        <f t="shared" si="12"/>
        <v>4360</v>
      </c>
      <c r="L86" s="21">
        <f t="shared" si="11"/>
        <v>1090</v>
      </c>
      <c r="M86" s="43">
        <v>16</v>
      </c>
      <c r="N86" s="19">
        <v>4</v>
      </c>
      <c r="O86" s="32" t="s">
        <v>197</v>
      </c>
    </row>
    <row r="87" spans="1:16" s="48"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43">
        <v>16</v>
      </c>
      <c r="N87" s="19">
        <v>1</v>
      </c>
      <c r="O87" s="47" t="s">
        <v>84</v>
      </c>
    </row>
    <row r="88" spans="1:16" ht="17.25" customHeight="1" x14ac:dyDescent="0.25">
      <c r="A88" s="50" t="s">
        <v>11</v>
      </c>
      <c r="B88" s="51"/>
      <c r="C88" s="51"/>
      <c r="D88" s="51"/>
      <c r="E88" s="51"/>
      <c r="F88" s="51"/>
      <c r="G88" s="51"/>
      <c r="H88" s="51"/>
      <c r="I88" s="51"/>
      <c r="J88" s="52"/>
      <c r="K88" s="15">
        <f>SUM(K81:K87)</f>
        <v>15787.8</v>
      </c>
      <c r="L88" s="15" t="s">
        <v>19</v>
      </c>
      <c r="M88" s="16">
        <f>SUM(M81:M87)</f>
        <v>190</v>
      </c>
      <c r="N88" s="16">
        <f>SUM(N81:N87)</f>
        <v>10</v>
      </c>
      <c r="O88" s="16"/>
    </row>
    <row r="89" spans="1:16" s="1" customFormat="1" ht="21.75" customHeight="1" x14ac:dyDescent="0.25">
      <c r="A89" s="57" t="s">
        <v>201</v>
      </c>
      <c r="B89" s="57"/>
      <c r="C89" s="57"/>
      <c r="D89" s="57"/>
      <c r="E89" s="57"/>
      <c r="F89" s="57"/>
      <c r="G89" s="57"/>
      <c r="H89" s="57"/>
      <c r="I89" s="57"/>
      <c r="J89" s="57"/>
      <c r="K89" s="57"/>
      <c r="L89" s="57"/>
      <c r="M89" s="57"/>
      <c r="N89" s="57"/>
      <c r="O89" s="57"/>
    </row>
    <row r="90" spans="1:16" ht="15" customHeight="1" x14ac:dyDescent="0.25">
      <c r="A90" s="58" t="s">
        <v>0</v>
      </c>
      <c r="B90" s="58" t="s">
        <v>1</v>
      </c>
      <c r="C90" s="60" t="s">
        <v>2</v>
      </c>
      <c r="D90" s="58" t="s">
        <v>3</v>
      </c>
      <c r="E90" s="58" t="s">
        <v>4</v>
      </c>
      <c r="F90" s="58" t="s">
        <v>5</v>
      </c>
      <c r="G90" s="62" t="s">
        <v>15</v>
      </c>
      <c r="H90" s="63"/>
      <c r="I90" s="63"/>
      <c r="J90" s="64"/>
      <c r="K90" s="58" t="s">
        <v>10</v>
      </c>
      <c r="L90" s="60" t="s">
        <v>66</v>
      </c>
      <c r="M90" s="58" t="s">
        <v>6</v>
      </c>
      <c r="N90" s="65" t="s">
        <v>8</v>
      </c>
      <c r="O90" s="65" t="s">
        <v>29</v>
      </c>
    </row>
    <row r="91" spans="1:16" ht="24" customHeight="1" x14ac:dyDescent="0.25">
      <c r="A91" s="59"/>
      <c r="B91" s="59"/>
      <c r="C91" s="61"/>
      <c r="D91" s="59"/>
      <c r="E91" s="59"/>
      <c r="F91" s="59"/>
      <c r="G91" s="2" t="s">
        <v>16</v>
      </c>
      <c r="H91" s="2" t="s">
        <v>9</v>
      </c>
      <c r="I91" s="2" t="s">
        <v>106</v>
      </c>
      <c r="J91" s="2" t="s">
        <v>17</v>
      </c>
      <c r="K91" s="59"/>
      <c r="L91" s="59"/>
      <c r="M91" s="59"/>
      <c r="N91" s="66"/>
      <c r="O91" s="66"/>
    </row>
    <row r="92" spans="1:16" ht="24" x14ac:dyDescent="0.25">
      <c r="A92" s="19" t="s">
        <v>33</v>
      </c>
      <c r="B92" s="19" t="s">
        <v>34</v>
      </c>
      <c r="C92" s="19" t="s">
        <v>35</v>
      </c>
      <c r="D92" s="19" t="s">
        <v>36</v>
      </c>
      <c r="E92" s="19" t="s">
        <v>24</v>
      </c>
      <c r="F92" s="19" t="s">
        <v>37</v>
      </c>
      <c r="G92" s="21">
        <v>0</v>
      </c>
      <c r="H92" s="21">
        <v>0</v>
      </c>
      <c r="I92" s="21">
        <v>2170</v>
      </c>
      <c r="J92" s="21">
        <v>0</v>
      </c>
      <c r="K92" s="22">
        <f>G92+H92+I92+J92</f>
        <v>2170</v>
      </c>
      <c r="L92" s="21">
        <f t="shared" ref="L92:L93" si="13">K92/N92</f>
        <v>2170</v>
      </c>
      <c r="M92" s="19">
        <v>45</v>
      </c>
      <c r="N92" s="19">
        <v>1</v>
      </c>
      <c r="O92" s="19" t="s">
        <v>38</v>
      </c>
    </row>
    <row r="93" spans="1:16" ht="24" x14ac:dyDescent="0.25">
      <c r="A93" s="19" t="s">
        <v>33</v>
      </c>
      <c r="B93" s="19" t="s">
        <v>34</v>
      </c>
      <c r="C93" s="19" t="s">
        <v>35</v>
      </c>
      <c r="D93" s="19" t="s">
        <v>36</v>
      </c>
      <c r="E93" s="19" t="s">
        <v>24</v>
      </c>
      <c r="F93" s="19" t="s">
        <v>37</v>
      </c>
      <c r="G93" s="21">
        <v>0</v>
      </c>
      <c r="H93" s="21">
        <v>0</v>
      </c>
      <c r="I93" s="21">
        <v>2170</v>
      </c>
      <c r="J93" s="21">
        <v>0</v>
      </c>
      <c r="K93" s="22">
        <f>G93+H93+I93+J93</f>
        <v>2170</v>
      </c>
      <c r="L93" s="21">
        <f t="shared" si="13"/>
        <v>2170</v>
      </c>
      <c r="M93" s="19">
        <v>45</v>
      </c>
      <c r="N93" s="19">
        <v>1</v>
      </c>
      <c r="O93" s="19" t="s">
        <v>39</v>
      </c>
    </row>
    <row r="94" spans="1:16" ht="24" x14ac:dyDescent="0.25">
      <c r="A94" s="19" t="s">
        <v>202</v>
      </c>
      <c r="B94" s="19" t="s">
        <v>203</v>
      </c>
      <c r="C94" s="19" t="s">
        <v>35</v>
      </c>
      <c r="D94" s="19" t="s">
        <v>36</v>
      </c>
      <c r="E94" s="19" t="s">
        <v>24</v>
      </c>
      <c r="F94" s="19" t="s">
        <v>41</v>
      </c>
      <c r="G94" s="21">
        <v>0</v>
      </c>
      <c r="H94" s="21">
        <v>0</v>
      </c>
      <c r="I94" s="21">
        <v>2909.7</v>
      </c>
      <c r="J94" s="21">
        <v>0</v>
      </c>
      <c r="K94" s="22">
        <f>G94+H94+I94+J94</f>
        <v>2909.7</v>
      </c>
      <c r="L94" s="21">
        <v>2909.7</v>
      </c>
      <c r="M94" s="19"/>
      <c r="N94" s="19">
        <v>1</v>
      </c>
      <c r="O94" s="19" t="s">
        <v>204</v>
      </c>
    </row>
    <row r="95" spans="1:16" ht="32.25" customHeight="1" x14ac:dyDescent="0.25">
      <c r="A95" s="19" t="s">
        <v>205</v>
      </c>
      <c r="B95" s="19" t="s">
        <v>206</v>
      </c>
      <c r="C95" s="19" t="s">
        <v>207</v>
      </c>
      <c r="D95" s="19" t="s">
        <v>36</v>
      </c>
      <c r="E95" s="19" t="s">
        <v>24</v>
      </c>
      <c r="F95" s="19" t="s">
        <v>208</v>
      </c>
      <c r="G95" s="21">
        <v>0</v>
      </c>
      <c r="H95" s="21">
        <v>0</v>
      </c>
      <c r="I95" s="21">
        <v>12358.5</v>
      </c>
      <c r="J95" s="21">
        <v>0</v>
      </c>
      <c r="K95" s="22">
        <f t="shared" ref="K95:K97" si="14">SUM(G95:J95)</f>
        <v>12358.5</v>
      </c>
      <c r="L95" s="21">
        <f>K95/N95</f>
        <v>1123.5</v>
      </c>
      <c r="M95" s="19">
        <v>15</v>
      </c>
      <c r="N95" s="19">
        <v>11</v>
      </c>
      <c r="O95" s="19" t="s">
        <v>209</v>
      </c>
    </row>
    <row r="96" spans="1:16" ht="63" customHeight="1" x14ac:dyDescent="0.25">
      <c r="A96" s="19" t="s">
        <v>210</v>
      </c>
      <c r="B96" s="19" t="s">
        <v>211</v>
      </c>
      <c r="C96" s="19" t="s">
        <v>212</v>
      </c>
      <c r="D96" s="19" t="s">
        <v>36</v>
      </c>
      <c r="E96" s="19" t="s">
        <v>24</v>
      </c>
      <c r="F96" s="19" t="s">
        <v>213</v>
      </c>
      <c r="G96" s="21">
        <v>0</v>
      </c>
      <c r="H96" s="21">
        <v>0</v>
      </c>
      <c r="I96" s="21">
        <v>5500</v>
      </c>
      <c r="J96" s="21">
        <v>0</v>
      </c>
      <c r="K96" s="22">
        <f t="shared" si="14"/>
        <v>5500</v>
      </c>
      <c r="L96" s="21">
        <f>K96/N96</f>
        <v>250</v>
      </c>
      <c r="M96" s="19">
        <v>20</v>
      </c>
      <c r="N96" s="19">
        <v>22</v>
      </c>
      <c r="O96" s="19" t="s">
        <v>214</v>
      </c>
    </row>
    <row r="97" spans="1:15" ht="49.5" customHeight="1" x14ac:dyDescent="0.25">
      <c r="A97" s="19" t="s">
        <v>215</v>
      </c>
      <c r="B97" s="19" t="s">
        <v>216</v>
      </c>
      <c r="C97" s="19" t="s">
        <v>207</v>
      </c>
      <c r="D97" s="19" t="s">
        <v>36</v>
      </c>
      <c r="E97" s="19" t="s">
        <v>217</v>
      </c>
      <c r="F97" s="19" t="s">
        <v>208</v>
      </c>
      <c r="G97" s="21">
        <v>0</v>
      </c>
      <c r="H97" s="21">
        <v>0</v>
      </c>
      <c r="I97" s="21">
        <v>0</v>
      </c>
      <c r="J97" s="21">
        <v>1284.4000000000001</v>
      </c>
      <c r="K97" s="22">
        <f t="shared" si="14"/>
        <v>1284.4000000000001</v>
      </c>
      <c r="L97" s="21">
        <f>J97/N97</f>
        <v>29.190909090909091</v>
      </c>
      <c r="M97" s="19">
        <v>16</v>
      </c>
      <c r="N97" s="19">
        <v>44</v>
      </c>
      <c r="O97" s="19" t="s">
        <v>218</v>
      </c>
    </row>
    <row r="98" spans="1:15" x14ac:dyDescent="0.25">
      <c r="A98" s="19">
        <v>13</v>
      </c>
      <c r="B98" s="19" t="s">
        <v>219</v>
      </c>
      <c r="C98" s="19" t="s">
        <v>212</v>
      </c>
      <c r="D98" s="19" t="s">
        <v>220</v>
      </c>
      <c r="E98" s="19" t="s">
        <v>24</v>
      </c>
      <c r="F98" s="19" t="s">
        <v>221</v>
      </c>
      <c r="G98" s="21">
        <v>776</v>
      </c>
      <c r="H98" s="21">
        <v>1360</v>
      </c>
      <c r="I98" s="21">
        <v>0</v>
      </c>
      <c r="J98" s="21">
        <v>0</v>
      </c>
      <c r="K98" s="22">
        <f>G98+H98+I98+J98</f>
        <v>2136</v>
      </c>
      <c r="L98" s="21">
        <f>K98/N98</f>
        <v>2136</v>
      </c>
      <c r="M98" s="19">
        <v>8</v>
      </c>
      <c r="N98" s="19">
        <v>1</v>
      </c>
      <c r="O98" s="19" t="s">
        <v>222</v>
      </c>
    </row>
    <row r="99" spans="1:15" ht="24" x14ac:dyDescent="0.25">
      <c r="A99" s="19" t="s">
        <v>51</v>
      </c>
      <c r="B99" s="19" t="s">
        <v>223</v>
      </c>
      <c r="C99" s="19" t="s">
        <v>212</v>
      </c>
      <c r="D99" s="19" t="s">
        <v>224</v>
      </c>
      <c r="E99" s="19" t="s">
        <v>24</v>
      </c>
      <c r="F99" s="19" t="s">
        <v>225</v>
      </c>
      <c r="G99" s="21">
        <v>3711</v>
      </c>
      <c r="H99" s="21">
        <v>3400</v>
      </c>
      <c r="I99" s="21">
        <v>0</v>
      </c>
      <c r="J99" s="21">
        <v>0</v>
      </c>
      <c r="K99" s="22">
        <f>SUM(G99:J99)</f>
        <v>7111</v>
      </c>
      <c r="L99" s="21">
        <v>7111</v>
      </c>
      <c r="M99" s="19">
        <v>24</v>
      </c>
      <c r="N99" s="19">
        <v>1</v>
      </c>
      <c r="O99" s="19" t="s">
        <v>226</v>
      </c>
    </row>
    <row r="100" spans="1:15" ht="36" x14ac:dyDescent="0.25">
      <c r="A100" s="19" t="s">
        <v>227</v>
      </c>
      <c r="B100" s="19" t="s">
        <v>228</v>
      </c>
      <c r="C100" s="19" t="s">
        <v>212</v>
      </c>
      <c r="D100" s="19" t="s">
        <v>224</v>
      </c>
      <c r="E100" s="19" t="s">
        <v>24</v>
      </c>
      <c r="F100" s="19" t="s">
        <v>229</v>
      </c>
      <c r="G100" s="21">
        <v>5228</v>
      </c>
      <c r="H100" s="21">
        <v>6120</v>
      </c>
      <c r="I100" s="21">
        <v>0</v>
      </c>
      <c r="J100" s="21">
        <v>0</v>
      </c>
      <c r="K100" s="22">
        <f>SUM(G100:J100)</f>
        <v>11348</v>
      </c>
      <c r="L100" s="21">
        <f>K100/N100</f>
        <v>5674</v>
      </c>
      <c r="M100" s="19">
        <v>16</v>
      </c>
      <c r="N100" s="19">
        <v>2</v>
      </c>
      <c r="O100" s="19" t="s">
        <v>230</v>
      </c>
    </row>
    <row r="101" spans="1:15" ht="24" x14ac:dyDescent="0.25">
      <c r="A101" s="19" t="s">
        <v>231</v>
      </c>
      <c r="B101" s="19" t="s">
        <v>232</v>
      </c>
      <c r="C101" s="19" t="s">
        <v>212</v>
      </c>
      <c r="D101" s="19" t="s">
        <v>36</v>
      </c>
      <c r="E101" s="19" t="s">
        <v>24</v>
      </c>
      <c r="F101" s="19" t="s">
        <v>221</v>
      </c>
      <c r="G101" s="21">
        <v>973</v>
      </c>
      <c r="H101" s="21">
        <v>2380</v>
      </c>
      <c r="I101" s="21">
        <v>0</v>
      </c>
      <c r="J101" s="21">
        <v>0</v>
      </c>
      <c r="K101" s="22">
        <f>SUM(G101:J101)</f>
        <v>3353</v>
      </c>
      <c r="L101" s="21">
        <v>3353</v>
      </c>
      <c r="M101" s="19">
        <v>15</v>
      </c>
      <c r="N101" s="19">
        <v>1</v>
      </c>
      <c r="O101" s="19" t="s">
        <v>233</v>
      </c>
    </row>
    <row r="102" spans="1:15" ht="72.75" customHeight="1" x14ac:dyDescent="0.25">
      <c r="A102" s="19" t="s">
        <v>231</v>
      </c>
      <c r="B102" s="19" t="s">
        <v>234</v>
      </c>
      <c r="C102" s="19" t="s">
        <v>212</v>
      </c>
      <c r="D102" s="19" t="s">
        <v>36</v>
      </c>
      <c r="E102" s="19" t="s">
        <v>24</v>
      </c>
      <c r="F102" s="19" t="s">
        <v>235</v>
      </c>
      <c r="G102" s="21">
        <v>0</v>
      </c>
      <c r="H102" s="21">
        <v>0</v>
      </c>
      <c r="I102" s="21">
        <v>400</v>
      </c>
      <c r="J102" s="21">
        <v>0</v>
      </c>
      <c r="K102" s="22">
        <f>G102+H102+I102+J102</f>
        <v>400</v>
      </c>
      <c r="L102" s="21">
        <f t="shared" ref="L102:L111" si="15">K102/N102</f>
        <v>400</v>
      </c>
      <c r="M102" s="19">
        <v>14</v>
      </c>
      <c r="N102" s="19">
        <v>1</v>
      </c>
      <c r="O102" s="19" t="s">
        <v>236</v>
      </c>
    </row>
    <row r="103" spans="1:15" ht="46.5" customHeight="1" x14ac:dyDescent="0.25">
      <c r="A103" s="19" t="s">
        <v>237</v>
      </c>
      <c r="B103" s="19" t="s">
        <v>238</v>
      </c>
      <c r="C103" s="19" t="s">
        <v>239</v>
      </c>
      <c r="D103" s="19" t="s">
        <v>36</v>
      </c>
      <c r="E103" s="19" t="s">
        <v>240</v>
      </c>
      <c r="F103" s="19" t="s">
        <v>208</v>
      </c>
      <c r="G103" s="21">
        <v>0</v>
      </c>
      <c r="H103" s="21">
        <v>0</v>
      </c>
      <c r="I103" s="21">
        <v>3290</v>
      </c>
      <c r="J103" s="21">
        <v>0</v>
      </c>
      <c r="K103" s="22">
        <v>3290</v>
      </c>
      <c r="L103" s="21">
        <f t="shared" si="15"/>
        <v>182.77777777777777</v>
      </c>
      <c r="M103" s="19">
        <v>20</v>
      </c>
      <c r="N103" s="19">
        <v>18</v>
      </c>
      <c r="O103" s="19" t="s">
        <v>241</v>
      </c>
    </row>
    <row r="104" spans="1:15" ht="44.25" customHeight="1" x14ac:dyDescent="0.25">
      <c r="A104" s="19" t="s">
        <v>242</v>
      </c>
      <c r="B104" s="19" t="s">
        <v>243</v>
      </c>
      <c r="C104" s="19" t="s">
        <v>239</v>
      </c>
      <c r="D104" s="19" t="s">
        <v>244</v>
      </c>
      <c r="E104" s="19" t="s">
        <v>245</v>
      </c>
      <c r="F104" s="19" t="s">
        <v>208</v>
      </c>
      <c r="G104" s="21">
        <v>0</v>
      </c>
      <c r="H104" s="21">
        <v>0</v>
      </c>
      <c r="I104" s="21">
        <v>0</v>
      </c>
      <c r="J104" s="21">
        <v>0</v>
      </c>
      <c r="K104" s="22">
        <v>0</v>
      </c>
      <c r="L104" s="21">
        <f t="shared" si="15"/>
        <v>0</v>
      </c>
      <c r="M104" s="19">
        <v>3</v>
      </c>
      <c r="N104" s="19">
        <v>19</v>
      </c>
      <c r="O104" s="19" t="s">
        <v>246</v>
      </c>
    </row>
    <row r="105" spans="1:15" ht="47.25" customHeight="1" x14ac:dyDescent="0.25">
      <c r="A105" s="19" t="s">
        <v>247</v>
      </c>
      <c r="B105" s="19" t="s">
        <v>248</v>
      </c>
      <c r="C105" s="19" t="s">
        <v>239</v>
      </c>
      <c r="D105" s="19" t="s">
        <v>36</v>
      </c>
      <c r="E105" s="19" t="s">
        <v>245</v>
      </c>
      <c r="F105" s="19" t="s">
        <v>208</v>
      </c>
      <c r="G105" s="21">
        <v>0</v>
      </c>
      <c r="H105" s="21">
        <v>0</v>
      </c>
      <c r="I105" s="21">
        <v>0</v>
      </c>
      <c r="J105" s="21">
        <v>0</v>
      </c>
      <c r="K105" s="22">
        <v>0</v>
      </c>
      <c r="L105" s="21">
        <f t="shared" si="15"/>
        <v>0</v>
      </c>
      <c r="M105" s="19">
        <v>3</v>
      </c>
      <c r="N105" s="19">
        <v>17</v>
      </c>
      <c r="O105" s="19" t="s">
        <v>249</v>
      </c>
    </row>
    <row r="106" spans="1:15" ht="36" x14ac:dyDescent="0.25">
      <c r="A106" s="19" t="s">
        <v>250</v>
      </c>
      <c r="B106" s="19" t="s">
        <v>251</v>
      </c>
      <c r="C106" s="19" t="s">
        <v>212</v>
      </c>
      <c r="D106" s="19" t="s">
        <v>252</v>
      </c>
      <c r="E106" s="19" t="s">
        <v>24</v>
      </c>
      <c r="F106" s="19" t="s">
        <v>253</v>
      </c>
      <c r="G106" s="21">
        <v>1966</v>
      </c>
      <c r="H106" s="21">
        <v>2720</v>
      </c>
      <c r="I106" s="21">
        <v>0</v>
      </c>
      <c r="J106" s="21">
        <v>0</v>
      </c>
      <c r="K106" s="22">
        <f>SUM(G106:J106)</f>
        <v>4686</v>
      </c>
      <c r="L106" s="21">
        <f t="shared" si="15"/>
        <v>2343</v>
      </c>
      <c r="M106" s="19">
        <v>8</v>
      </c>
      <c r="N106" s="19">
        <v>2</v>
      </c>
      <c r="O106" s="19" t="s">
        <v>254</v>
      </c>
    </row>
    <row r="107" spans="1:15" ht="66" customHeight="1" x14ac:dyDescent="0.25">
      <c r="A107" s="19" t="s">
        <v>255</v>
      </c>
      <c r="B107" s="19" t="s">
        <v>256</v>
      </c>
      <c r="C107" s="19" t="s">
        <v>239</v>
      </c>
      <c r="D107" s="19" t="s">
        <v>36</v>
      </c>
      <c r="E107" s="19" t="s">
        <v>257</v>
      </c>
      <c r="F107" s="19" t="s">
        <v>25</v>
      </c>
      <c r="G107" s="21">
        <v>0</v>
      </c>
      <c r="H107" s="21">
        <v>0</v>
      </c>
      <c r="I107" s="21">
        <v>0</v>
      </c>
      <c r="J107" s="21">
        <v>507</v>
      </c>
      <c r="K107" s="22">
        <f>SUM(G107:J107)</f>
        <v>507</v>
      </c>
      <c r="L107" s="21">
        <f t="shared" si="15"/>
        <v>12.365853658536585</v>
      </c>
      <c r="M107" s="19">
        <v>6</v>
      </c>
      <c r="N107" s="19">
        <v>41</v>
      </c>
      <c r="O107" s="19" t="s">
        <v>258</v>
      </c>
    </row>
    <row r="108" spans="1:15" ht="50.25" customHeight="1" x14ac:dyDescent="0.25">
      <c r="A108" s="19" t="s">
        <v>259</v>
      </c>
      <c r="B108" s="19" t="s">
        <v>260</v>
      </c>
      <c r="C108" s="19" t="s">
        <v>239</v>
      </c>
      <c r="D108" s="19" t="s">
        <v>36</v>
      </c>
      <c r="E108" s="19" t="s">
        <v>245</v>
      </c>
      <c r="F108" s="19" t="s">
        <v>208</v>
      </c>
      <c r="G108" s="21">
        <v>0</v>
      </c>
      <c r="H108" s="21">
        <v>0</v>
      </c>
      <c r="I108" s="21">
        <v>0</v>
      </c>
      <c r="J108" s="21">
        <v>0</v>
      </c>
      <c r="K108" s="22">
        <v>0</v>
      </c>
      <c r="L108" s="21">
        <f t="shared" si="15"/>
        <v>0</v>
      </c>
      <c r="M108" s="19">
        <v>3</v>
      </c>
      <c r="N108" s="19">
        <v>18</v>
      </c>
      <c r="O108" s="19" t="s">
        <v>261</v>
      </c>
    </row>
    <row r="109" spans="1:15" x14ac:dyDescent="0.25">
      <c r="A109" s="19" t="s">
        <v>259</v>
      </c>
      <c r="B109" s="19" t="s">
        <v>262</v>
      </c>
      <c r="C109" s="19" t="s">
        <v>212</v>
      </c>
      <c r="D109" s="19" t="s">
        <v>109</v>
      </c>
      <c r="E109" s="19" t="s">
        <v>24</v>
      </c>
      <c r="F109" s="19" t="s">
        <v>151</v>
      </c>
      <c r="G109" s="21">
        <v>0</v>
      </c>
      <c r="H109" s="21">
        <v>0</v>
      </c>
      <c r="I109" s="21">
        <v>0</v>
      </c>
      <c r="J109" s="21">
        <v>0</v>
      </c>
      <c r="K109" s="22">
        <f>SUM(G109:J109)</f>
        <v>0</v>
      </c>
      <c r="L109" s="21">
        <f t="shared" si="15"/>
        <v>0</v>
      </c>
      <c r="M109" s="19">
        <v>5</v>
      </c>
      <c r="N109" s="19">
        <v>1</v>
      </c>
      <c r="O109" s="19" t="s">
        <v>263</v>
      </c>
    </row>
    <row r="110" spans="1:15" ht="48" x14ac:dyDescent="0.25">
      <c r="A110" s="19" t="s">
        <v>178</v>
      </c>
      <c r="B110" s="19" t="s">
        <v>264</v>
      </c>
      <c r="C110" s="19" t="s">
        <v>212</v>
      </c>
      <c r="D110" s="19" t="s">
        <v>109</v>
      </c>
      <c r="E110" s="19" t="s">
        <v>24</v>
      </c>
      <c r="F110" s="19" t="s">
        <v>151</v>
      </c>
      <c r="G110" s="21">
        <v>0</v>
      </c>
      <c r="H110" s="21">
        <v>0</v>
      </c>
      <c r="I110" s="21">
        <v>0</v>
      </c>
      <c r="J110" s="21">
        <v>0</v>
      </c>
      <c r="K110" s="22">
        <v>0</v>
      </c>
      <c r="L110" s="21">
        <f t="shared" si="15"/>
        <v>0</v>
      </c>
      <c r="M110" s="19">
        <v>4</v>
      </c>
      <c r="N110" s="19">
        <v>4</v>
      </c>
      <c r="O110" s="19" t="s">
        <v>265</v>
      </c>
    </row>
    <row r="111" spans="1:15" ht="44.25" customHeight="1" x14ac:dyDescent="0.25">
      <c r="A111" s="19" t="s">
        <v>266</v>
      </c>
      <c r="B111" s="19" t="s">
        <v>267</v>
      </c>
      <c r="C111" s="19" t="s">
        <v>239</v>
      </c>
      <c r="D111" s="19" t="s">
        <v>36</v>
      </c>
      <c r="E111" s="19" t="s">
        <v>268</v>
      </c>
      <c r="F111" s="19" t="s">
        <v>208</v>
      </c>
      <c r="G111" s="21">
        <v>0</v>
      </c>
      <c r="H111" s="21">
        <v>0</v>
      </c>
      <c r="I111" s="21">
        <v>0</v>
      </c>
      <c r="J111" s="21">
        <v>0</v>
      </c>
      <c r="K111" s="22">
        <v>0</v>
      </c>
      <c r="L111" s="21">
        <f t="shared" si="15"/>
        <v>0</v>
      </c>
      <c r="M111" s="19">
        <v>3</v>
      </c>
      <c r="N111" s="19">
        <v>14</v>
      </c>
      <c r="O111" s="19" t="s">
        <v>269</v>
      </c>
    </row>
    <row r="112" spans="1:15" ht="17.25" customHeight="1" x14ac:dyDescent="0.25">
      <c r="A112" s="50" t="s">
        <v>11</v>
      </c>
      <c r="B112" s="51"/>
      <c r="C112" s="51"/>
      <c r="D112" s="51"/>
      <c r="E112" s="51"/>
      <c r="F112" s="51"/>
      <c r="G112" s="51"/>
      <c r="H112" s="51"/>
      <c r="I112" s="51"/>
      <c r="J112" s="52"/>
      <c r="K112" s="15">
        <f>SUM(K92:K111)</f>
        <v>59223.600000000006</v>
      </c>
      <c r="L112" s="15" t="s">
        <v>19</v>
      </c>
      <c r="M112" s="49">
        <f>SUM(M92:M111)</f>
        <v>273</v>
      </c>
      <c r="N112" s="49">
        <f>SUM(N92:N111)</f>
        <v>220</v>
      </c>
      <c r="O112" s="16"/>
    </row>
    <row r="113" spans="1:15" x14ac:dyDescent="0.25">
      <c r="A113" s="53" t="s">
        <v>12</v>
      </c>
      <c r="B113" s="53"/>
      <c r="C113" s="53"/>
      <c r="D113" s="53"/>
      <c r="E113" s="53"/>
      <c r="F113" s="53"/>
      <c r="G113" s="53"/>
      <c r="H113" s="53"/>
      <c r="I113" s="53"/>
      <c r="J113" s="53"/>
      <c r="K113" s="53"/>
      <c r="L113" s="53"/>
      <c r="M113" s="53"/>
      <c r="N113" s="53"/>
      <c r="O113" s="53"/>
    </row>
    <row r="114" spans="1:15" hidden="1" x14ac:dyDescent="0.25">
      <c r="A114" s="54"/>
      <c r="B114" s="54"/>
      <c r="C114" s="54"/>
      <c r="D114" s="54"/>
      <c r="E114" s="54"/>
      <c r="F114" s="54"/>
      <c r="G114" s="54"/>
      <c r="H114" s="54"/>
      <c r="I114" s="54"/>
      <c r="J114" s="54"/>
      <c r="K114" s="54"/>
      <c r="L114" s="54"/>
      <c r="M114" s="54"/>
      <c r="N114" s="54"/>
      <c r="O114" s="54"/>
    </row>
    <row r="115" spans="1:15" x14ac:dyDescent="0.25">
      <c r="A115" s="55" t="s">
        <v>31</v>
      </c>
      <c r="B115" s="56"/>
      <c r="C115" s="56"/>
      <c r="D115" s="56"/>
      <c r="E115" s="56"/>
      <c r="F115" s="56"/>
      <c r="G115" s="56"/>
      <c r="H115" s="56"/>
      <c r="I115" s="56"/>
      <c r="J115" s="56"/>
      <c r="K115" s="56"/>
      <c r="L115" s="56"/>
      <c r="M115" s="56"/>
      <c r="N115" s="56"/>
      <c r="O115" s="56"/>
    </row>
  </sheetData>
  <mergeCells count="117">
    <mergeCell ref="K32:K33"/>
    <mergeCell ref="L32:L33"/>
    <mergeCell ref="M32:M33"/>
    <mergeCell ref="N32:N33"/>
    <mergeCell ref="A30:O30"/>
    <mergeCell ref="A29:O29"/>
    <mergeCell ref="A88:J88"/>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A46:J46"/>
    <mergeCell ref="N9:N10"/>
    <mergeCell ref="K9:K10"/>
    <mergeCell ref="G9:J9"/>
    <mergeCell ref="O32:O33"/>
    <mergeCell ref="A13:O13"/>
    <mergeCell ref="A14:A15"/>
    <mergeCell ref="B14:B15"/>
    <mergeCell ref="C14:C15"/>
    <mergeCell ref="D14:D15"/>
    <mergeCell ref="E14:E15"/>
    <mergeCell ref="F14:F15"/>
    <mergeCell ref="K14:K15"/>
    <mergeCell ref="M14:M15"/>
    <mergeCell ref="N14:N15"/>
    <mergeCell ref="O14:O15"/>
    <mergeCell ref="A27:J27"/>
    <mergeCell ref="A31:O31"/>
    <mergeCell ref="A32:A33"/>
    <mergeCell ref="B32:B33"/>
    <mergeCell ref="C32:C33"/>
    <mergeCell ref="D32:D33"/>
    <mergeCell ref="E32:E33"/>
    <mergeCell ref="F32:F33"/>
    <mergeCell ref="A1:O1"/>
    <mergeCell ref="A2:O2"/>
    <mergeCell ref="F3:F4"/>
    <mergeCell ref="L3:L4"/>
    <mergeCell ref="M3:M4"/>
    <mergeCell ref="O3:O4"/>
    <mergeCell ref="A3:A4"/>
    <mergeCell ref="B3:B4"/>
    <mergeCell ref="C3:C4"/>
    <mergeCell ref="D3:D4"/>
    <mergeCell ref="E3:E4"/>
    <mergeCell ref="N3:N4"/>
    <mergeCell ref="K3:K4"/>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A47:O47"/>
    <mergeCell ref="A48:A49"/>
    <mergeCell ref="B48:B49"/>
    <mergeCell ref="C48:C49"/>
    <mergeCell ref="D48:D49"/>
    <mergeCell ref="E48:E49"/>
    <mergeCell ref="F48:F49"/>
    <mergeCell ref="K48:K49"/>
    <mergeCell ref="L48:L49"/>
    <mergeCell ref="M48:M49"/>
    <mergeCell ref="N48:N49"/>
    <mergeCell ref="O48:O49"/>
    <mergeCell ref="A60:J60"/>
    <mergeCell ref="A61:O61"/>
    <mergeCell ref="A62:A63"/>
    <mergeCell ref="B62:B63"/>
    <mergeCell ref="C62:C63"/>
    <mergeCell ref="D62:D63"/>
    <mergeCell ref="E62:E63"/>
    <mergeCell ref="F62:F63"/>
    <mergeCell ref="K62:K63"/>
    <mergeCell ref="L62:L63"/>
    <mergeCell ref="M62:M63"/>
    <mergeCell ref="N62:N63"/>
    <mergeCell ref="A112:J112"/>
    <mergeCell ref="A113:O113"/>
    <mergeCell ref="A114:O114"/>
    <mergeCell ref="A115:O115"/>
    <mergeCell ref="A89:O89"/>
    <mergeCell ref="A90:A91"/>
    <mergeCell ref="B90:B91"/>
    <mergeCell ref="C90:C91"/>
    <mergeCell ref="D90:D91"/>
    <mergeCell ref="E90:E91"/>
    <mergeCell ref="F90:F91"/>
    <mergeCell ref="G90:J90"/>
    <mergeCell ref="K90:K91"/>
    <mergeCell ref="L90:L91"/>
    <mergeCell ref="M90:M91"/>
    <mergeCell ref="N90:N91"/>
    <mergeCell ref="O90:O9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2018-09-05T18:53:04Z</dcterms:modified>
</cp:coreProperties>
</file>