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11 TABELAS NOV\"/>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151" i="1" l="1"/>
  <c r="M151" i="1"/>
  <c r="L150" i="1"/>
  <c r="L148" i="1"/>
  <c r="H147" i="1"/>
  <c r="G147" i="1"/>
  <c r="K146" i="1"/>
  <c r="L146" i="1" s="1"/>
  <c r="K145" i="1"/>
  <c r="L145" i="1" s="1"/>
  <c r="K144" i="1"/>
  <c r="L144" i="1" s="1"/>
  <c r="K143" i="1"/>
  <c r="L143" i="1" s="1"/>
  <c r="K142" i="1"/>
  <c r="L142" i="1" s="1"/>
  <c r="K147" i="1" l="1"/>
  <c r="L147" i="1" s="1"/>
  <c r="K151" i="1" l="1"/>
  <c r="N138" i="1"/>
  <c r="M138" i="1"/>
  <c r="K137" i="1"/>
  <c r="L137" i="1" s="1"/>
  <c r="K136" i="1"/>
  <c r="L136" i="1" s="1"/>
  <c r="K135" i="1"/>
  <c r="L135" i="1" s="1"/>
  <c r="K134" i="1"/>
  <c r="L134" i="1" s="1"/>
  <c r="K133" i="1"/>
  <c r="L133" i="1" s="1"/>
  <c r="K132" i="1"/>
  <c r="L132" i="1" s="1"/>
  <c r="K130" i="1"/>
  <c r="K129" i="1"/>
  <c r="L129" i="1" s="1"/>
  <c r="K128" i="1"/>
  <c r="L128" i="1" s="1"/>
  <c r="K127" i="1"/>
  <c r="L127" i="1" s="1"/>
  <c r="K138" i="1" l="1"/>
  <c r="N123" i="1"/>
  <c r="M123" i="1"/>
  <c r="K122" i="1"/>
  <c r="L122" i="1" s="1"/>
  <c r="K121" i="1"/>
  <c r="L121" i="1" s="1"/>
  <c r="K120" i="1"/>
  <c r="L120" i="1" s="1"/>
  <c r="K119" i="1"/>
  <c r="L119" i="1" s="1"/>
  <c r="K118" i="1"/>
  <c r="L118" i="1" s="1"/>
  <c r="K117" i="1"/>
  <c r="L117" i="1" s="1"/>
  <c r="K116" i="1"/>
  <c r="K123" i="1" l="1"/>
  <c r="L116" i="1"/>
  <c r="N112" i="1"/>
  <c r="M112" i="1"/>
  <c r="L111" i="1"/>
  <c r="L110" i="1"/>
  <c r="K109" i="1"/>
  <c r="L109" i="1" s="1"/>
  <c r="L108" i="1"/>
  <c r="K107" i="1"/>
  <c r="L107" i="1" s="1"/>
  <c r="K106" i="1"/>
  <c r="L106" i="1" s="1"/>
  <c r="L105" i="1"/>
  <c r="L104" i="1"/>
  <c r="L103" i="1"/>
  <c r="K102" i="1"/>
  <c r="L102" i="1" s="1"/>
  <c r="K101" i="1"/>
  <c r="K100" i="1"/>
  <c r="L100" i="1" s="1"/>
  <c r="K99" i="1"/>
  <c r="K98" i="1"/>
  <c r="L98" i="1" s="1"/>
  <c r="L97" i="1"/>
  <c r="K97" i="1"/>
  <c r="K96" i="1"/>
  <c r="L96" i="1" s="1"/>
  <c r="K95" i="1"/>
  <c r="L95" i="1" s="1"/>
  <c r="K94" i="1"/>
  <c r="K93" i="1"/>
  <c r="L93" i="1" s="1"/>
  <c r="K92" i="1"/>
  <c r="K112" i="1" l="1"/>
  <c r="L92" i="1"/>
  <c r="N77" i="1" l="1"/>
  <c r="M77" i="1"/>
  <c r="N88" i="1"/>
  <c r="M88" i="1"/>
  <c r="K87" i="1"/>
  <c r="L87" i="1" s="1"/>
  <c r="K86" i="1"/>
  <c r="L86" i="1" s="1"/>
  <c r="K85" i="1"/>
  <c r="L85" i="1" s="1"/>
  <c r="K84" i="1"/>
  <c r="L84" i="1" s="1"/>
  <c r="K83" i="1"/>
  <c r="L83" i="1" s="1"/>
  <c r="K82" i="1"/>
  <c r="L82" i="1" s="1"/>
  <c r="K81" i="1"/>
  <c r="K88" i="1" l="1"/>
  <c r="L81"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l="1"/>
  <c r="K77" i="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<sst xmlns="http://schemas.openxmlformats.org/spreadsheetml/2006/main" count="912" uniqueCount="349">
  <si>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</si>
  <si>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</si>
  <si>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</si>
  <si>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</si>
  <si>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</si>
  <si>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</si>
  <si>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</si>
  <si>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</si>
  <si>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</si>
  <si>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</si>
  <si>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</si>
  <si>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</si>
  <si>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</si>
  <si>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</si>
  <si>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</si>
  <si>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</si>
  <si>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</si>
  <si>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</si>
  <si>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</si>
  <si>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</si>
  <si>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</si>
  <si>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</si>
  <si>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</si>
  <si>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</si>
  <si>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</si>
  <si>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</si>
  <si>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</si>
  <si>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</si>
  <si>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</si>
  <si>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</si>
  <si>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</si>
  <si>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</si>
  <si>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</si>
  <si>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</si>
  <si>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</si>
  <si>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</si>
  <si>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</si>
  <si>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</si>
  <si>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</si>
  <si>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</si>
  <si>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</si>
  <si>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</si>
  <si>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</si>
  <si>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</si>
  <si>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</si>
  <si>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</si>
  <si>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</si>
  <si>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</si>
  <si>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</si>
  <si>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</si>
  <si>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</si>
  <si>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</si>
  <si>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</si>
  <si>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</si>
  <si>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</si>
  <si>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</si>
  <si>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</si>
  <si>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</si>
  <si>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</si>
  <si>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</si>
  <si>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</si>
  <si>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</si>
  <si>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</si>
  <si>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</si>
  <si>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</si>
  <si>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</si>
  <si>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</si>
  <si>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</si>
  <si>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</si>
  <si>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</si>
  <si>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</si>
  <si>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</si>
  <si>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</si>
  <si>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</si>
  <si>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</si>
  <si>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</si>
  <si>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</si>
  <si>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</si>
  <si>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</si>
  <si>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</si>
  <si>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</si>
  <si>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</si>
  <si>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</si>
  <si>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</si>
  <si>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</si>
  <si>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</si>
  <si>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</si>
  <si>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</si>
  <si>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</si>
  <si>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</si>
  <si>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</si>
  <si>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</si>
  <si>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</si>
  <si>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</si>
  <si>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</si>
  <si>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</si>
  <si>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</si>
  <si>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</si>
  <si>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</si>
  <si>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</si>
  <si>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</si>
  <si>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</si>
  <si>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</si>
  <si>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</si>
  <si>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</si>
  <si>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</si>
  <si>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</si>
  <si>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</si>
  <si>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</si>
  <si>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</si>
  <si>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</si>
  <si>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</si>
  <si>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</si>
  <si>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</si>
  <si>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</si>
  <si>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</si>
  <si>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</si>
  <si>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</si>
  <si>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</si>
  <si>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</si>
  <si>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</si>
  <si>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</si>
  <si>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</si>
  <si>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</si>
  <si>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</si>
  <si>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</si>
  <si>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</si>
  <si>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</si>
  <si>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</si>
  <si>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</si>
  <si>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</si>
  <si>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</si>
  <si>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</si>
  <si>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</si>
  <si>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</si>
  <si>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</si>
  <si>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</si>
  <si>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</si>
  <si>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</si>
  <si>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</si>
  <si>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</si>
  <si>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</si>
  <si>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</si>
  <si>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</si>
  <si>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</si>
  <si>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</si>
  <si>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</si>
  <si>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</si>
  <si>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</si>
  <si>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</si>
  <si>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</si>
  <si>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</si>
  <si>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</si>
  <si>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</si>
  <si>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</si>
  <si>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</si>
  <si>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</si>
  <si>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</si>
  <si>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</si>
  <si>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</si>
  <si>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</si>
  <si>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</si>
  <si>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</si>
  <si>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</si>
  <si>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</si>
  <si>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</si>
  <si>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</si>
  <si>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</si>
  <si>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</si>
  <si>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</si>
  <si>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</si>
  <si>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</si>
  <si>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</si>
  <si>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</si>
  <si>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</si>
  <si>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</si>
  <si>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</si>
  <si>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</si>
  <si>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</si>
  <si>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</si>
  <si>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</si>
  <si>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</si>
  <si>
    <t>Mês: Jul / 2018</t>
  </si>
  <si>
    <t>05</t>
  </si>
  <si>
    <t>III Gestão Pública em Foco</t>
  </si>
  <si>
    <t>MARISTELA SEBERINO ROS DA LUZ</t>
  </si>
  <si>
    <t>17 a 19</t>
  </si>
  <si>
    <t>3º Reunião Técnica da Comissão Gestora dos Procedimentos de Auditoria de Obras Públicas</t>
  </si>
  <si>
    <t>Campo Grande</t>
  </si>
  <si>
    <t>16 a 20</t>
  </si>
  <si>
    <t>Econometria Espacial: Teoria e Aplicações co R, GeoDa e GWR 4</t>
  </si>
  <si>
    <t>Professores e alunos de pós-graduação</t>
  </si>
  <si>
    <t>Eduardo Almeida                  Raphael Saldanha</t>
  </si>
  <si>
    <t>RAFAEL GALVÃO DE SOUZA</t>
  </si>
  <si>
    <t/>
  </si>
  <si>
    <t>05 e 06</t>
  </si>
  <si>
    <t>28º Congresso Catarinense de Recursos Humanos</t>
  </si>
  <si>
    <t>ANDREA RÉGIS
JOCELINE COELHO
AUGUSTO DE SOUSA RAMOS
CRISTIANE DE SOUZA REGINATTO</t>
  </si>
  <si>
    <t>02 a 04</t>
  </si>
  <si>
    <t>3º Reunião Técnica de 2018 sobre o IEGM - REDE INDICON</t>
  </si>
  <si>
    <t>Curitiba</t>
  </si>
  <si>
    <t>Mês: Ago / 2018</t>
  </si>
  <si>
    <t>1 a 31</t>
  </si>
  <si>
    <t>Mestrado Acadêmico em Ciência Jurídica</t>
  </si>
  <si>
    <t>ANA SOPHIA BESEN HILLESHEIM</t>
  </si>
  <si>
    <t>8 a 28</t>
  </si>
  <si>
    <t>Sistema RealClinic</t>
  </si>
  <si>
    <t>Interna Patrocinada</t>
  </si>
  <si>
    <t>ICON</t>
  </si>
  <si>
    <t xml:space="preserve">CRISTINA PIRES PAULUCI
SANDRA REGINA NERCOLINI
SILVANA RAIMUNDO SALUM
SILVANA ZANETTE
ADRIANA MARTINS DE OLIVEIRA
CRISTIANO REIS MÄHLMANN
LUCIANO PEDRO DA SILVA
TATIANA CUSTODIO
ALESSANDRO MARCON DE SOUZA
DJONATA FILIPE FRANCISCO VICENTE
DANIEL QUEIROZ DA SILVA
</t>
  </si>
  <si>
    <t>8, 9 e 10</t>
  </si>
  <si>
    <t>Seminário Nacional de Tecnologia da Informação e Comunicação para a Gestão Pública</t>
  </si>
  <si>
    <t>Externa</t>
  </si>
  <si>
    <t>Costão do Santinho</t>
  </si>
  <si>
    <t>MARCEL DAMATO BELLI
RENATA LIGOCKI PEDRO
RAFAEL MAIA PINTO
MAXIMILIANO MAZERA
ROBERTO SILVEIRA FLEISCHMANN
LEANDRO GRANEMANN GAUDÊNCIO
HELIO SILVEIRA ANTUNES
LUIZ PAULO MONTEIRO MAFRA
MARCIA CHRISTINA MARTINS DA SILVA DE MAGALHÃES
ALESSANDRO MARINHO DE ALBUQUERQUE
ALEXANDRE WOLNIEWICZ
NILSOM ZANATTO
PAULO DOUGLAS TEFILI FILHO
LEONARDO MANZONI
MARCOS QUILANTE
MICHEL LUIZ DE ANDRADE
SANDRO DAROS DE LUCA
THIAGO FELIPE CYRINO
WALLACE DA SILVA PEREIRA
ALEXANDRE DA SILVA
EDIPO JUVENTINO DA SIVA
RAFAEL MARTINI</t>
  </si>
  <si>
    <t>9 e 10</t>
  </si>
  <si>
    <t>Marco regulatório das  ONGs</t>
  </si>
  <si>
    <t>Michelle Diniz Mendes</t>
  </si>
  <si>
    <t xml:space="preserve">VANILDA JÖENCK RIBEIRO
OTTO CESAR FERREIRA SIMÕES
CLAUDIA VIEIRA DA SILVA
JAIR ANTONIO DUARTE
IVO POSSAMAI
MIRIAN FRANCISCA ALVES PEREZ
VANILDA JÖENCK RIBEIRO
OTTO CESAR FERREIRA SIMÕES
CLAUDIA VIEIRA DA SILVA
JAIR ANTONIO DUARTE
IVO POSSAMAI
MIRIAN FRANCISCA ALVES PEREZ
MAURICIO DA ROSA
CLAUDIO MARTINS NUNES
FABIANA MARTINS PEDRO
EDER DA SILVA VALIM
PAULO GASTAO PRETTO
MARCOS ANDRE ALVES MONTEIRO
HEMERSON JOSE GARCIA
GIAN CARLO DA SILVA
CAMILA RIBEIRO FELIX
THAISY MARIA ASSING
RAFAEL MAIA PINTO
FABIANO DOMINGOS BERNARDO
GABRIELA TOMAZ SIEGA
NÉVELIS SCHEFFER SIMÃO
CAROLINE DE SOUZA
MAIRA LUZ GALDINO
CLAUDIA REGINA PEREIRA BITTENCOURT
FÁBIO AUGUSTO HACHMANN
ANNA CLARA LEITE PESTANA
ANA SOPHIA BESEN HILLESHEIM
MARIANNE DA SILVA BRODBECK
LEOCADIO SCHROEDER GIACOMELLO
FLAVIA LEITIS RAMOS
FÁBIO DAUFENBACH PEREIRA
JOFFRE WENDHAUSEN VALENTE
IVANICE KRETZER SANTOS
NELSON COSTA JUNIOR
ADRIANA NUNES DA SILVAA
LEONICE DA CUNHA MEDINA
ANDRESSA ZANCANARO DE ABREU
JOAO SILVIO BONASSI JR
ADRIANA ADRIANO SCHMITT
WILSON DOTTA
MARCELO AGUIAR DOS SANTOS
PATRYCIA BYANCA FURTADO
KLIWER SCHMITT
LEDA MARIA TIRLONI
SANDRA MAFRA SOUZA
</t>
  </si>
  <si>
    <t>Reunião Técnica das Ouvidorias</t>
  </si>
  <si>
    <t>Servidores das ouvidorias</t>
  </si>
  <si>
    <t>Brasília / DF</t>
  </si>
  <si>
    <t>JOSÉ RUI DE SOUZA</t>
  </si>
  <si>
    <t>2° Encontro Técnico do Fundo Nacional e Fundos Estaduais de Assistência Social</t>
  </si>
  <si>
    <t>Servidores dos T.C. de todos Estado</t>
  </si>
  <si>
    <t>Belém do Pará</t>
  </si>
  <si>
    <t>SIDNEY ANTONIO TAVARES JUNIOR</t>
  </si>
  <si>
    <t>16 e 17</t>
  </si>
  <si>
    <t>VIII Encontro Técnico dee Gestão de Pessoas dos TCs do Brasil</t>
  </si>
  <si>
    <t>Manaus / Amazonas</t>
  </si>
  <si>
    <t>GIANE VANESSA FIORINI
MARTHA GODINHO MARQUES</t>
  </si>
  <si>
    <t>20 a 22</t>
  </si>
  <si>
    <t>Seminário Nacional EFD-REINF para Órgãos Públicos</t>
  </si>
  <si>
    <t>MÁRCIO G. GUIMARÃES</t>
  </si>
  <si>
    <t>14º Congresso Catarinense de Secretários de Finanças, Contadores Públicos e Controladores Internos Municipais</t>
  </si>
  <si>
    <t>Bombinhas / SC</t>
  </si>
  <si>
    <t>LEOCÁDIO SCHROEDER GIACOMELLO</t>
  </si>
  <si>
    <t>20, 23, 27 e 30</t>
  </si>
  <si>
    <t>Excel Avançado</t>
  </si>
  <si>
    <t>Interna</t>
  </si>
  <si>
    <t>Junae Ludivig</t>
  </si>
  <si>
    <r>
      <rPr>
        <sz val="10"/>
        <rFont val="Garamond"/>
        <family val="1"/>
      </rPr>
      <t>CAMILLA DA ROSA LEANDRO
TRÍCIA MUNARI PEREIRA
ADRIANA LUZ
GILBERTO PAIVA DE ALMEIDA
MAYKON CARMINATTI DE FREITAS
DJONATA FILIPE FRANCISCO VICENTE
JOÃO VICTOR DOS SANTOS DELA ROCA
EDÉSIA FURLAN
LUIZ PAULO MONTEIRO MAFRA
ANDREA YUMI ICO
MARCEL DAMATO BELLI
JOAO SILVIO BONASSI JR
DANILO VASCONCELOS SANTOS
EVERTON PAULO FOLLETTO
THAIS POERSCH
MARCOS ROBERTO GOMES
MOUGHAN LARROYD BONNASSIS
GIAN CARLO DA SILVA</t>
    </r>
    <r>
      <rPr>
        <sz val="11"/>
        <rFont val="Garamond"/>
        <family val="1"/>
      </rPr>
      <t xml:space="preserve">
</t>
    </r>
  </si>
  <si>
    <t>21</t>
  </si>
  <si>
    <t>Treinamento e-SIPROC turma 1</t>
  </si>
  <si>
    <t>Gabinetes</t>
  </si>
  <si>
    <t xml:space="preserve">Leonardo Manzoni </t>
  </si>
  <si>
    <t>MARILIA PEIXOTO CONTI ALEMANY DE ARAUJO
IVO SILVEIRA NETO
LUCIANE BEIRO DE SOUZA MACHADO
RAFAEL GALVÃO DE SOUZA
CAMILLA DA ROSA LEANDRO
SILVIA LETICIA LISTONI
ANA CAROLINA BECKER SILVA COLLA
JOSÉ ARCINO SILVA
RAFAEL TACHINI DE MELO
RENATO COSTA
JOZELIA DOS SANTOS
NEIMAR PALUDO
ROSE MARIA BENTO
MARCELO BROGNOLI DA COSTA
MATHEUS GUSTAVO DE MEDEIROS BATISTA
SUELEN REGINA FRANTZ THUMS
MARIANI CANEVER LIBRELATO
JANINE LUCIANO FIRMINO
FRANCISCO LUIZ FERREIRA FILHO</t>
  </si>
  <si>
    <t>22</t>
  </si>
  <si>
    <t>Treinamento e-SIPROC turma 2</t>
  </si>
  <si>
    <t xml:space="preserve">THAIS POERSCH DE QUADROS CARVALHO PINTO
FÁBIO DAUFENBACH PEREIRA
GERSON LUIS GOMES
CLAUDIA VIEIRA DA SILVA
DAVI SOLONCA
GILMARA TENFEN WARMLING
LEANDRO GRANEMANN GAUDÊNCIO
JOÃO SILVIO BONASSI JUNIOR
MAYKON CARMINATTI DE FREITAS
IVO POSSAMAI
JAIR ANTONIO DUARTE
AMILTON OPATSKI
CLAUDIO MARTINS NUNES
MAURICIO DA ROSA
MIRIAN FRANCISCA ALVES PEREZ
KAROLINE DA SILVA COMELLI
ROBERTO SILVEIRA FLEISCHMANN
</t>
  </si>
  <si>
    <t>23 e 24</t>
  </si>
  <si>
    <t>Encontro Naional de Corregedorias e Ouvidorias dos TCs  do Brasil</t>
  </si>
  <si>
    <t>Servidores das corregedorias e ouvidorias</t>
  </si>
  <si>
    <t>Maceió / AL</t>
  </si>
  <si>
    <t>PAULO CESAR SALUM
WALKIRIA MACHADO RODRIGUES MACIEL</t>
  </si>
  <si>
    <t>23</t>
  </si>
  <si>
    <t>Contabilidade Aplicada ao Setor Público para Não Contadores: Noções Importantes para o Controle Externo</t>
  </si>
  <si>
    <t>Gissele S. F. Nunes</t>
  </si>
  <si>
    <t>ANA CAROLINA BECKER SILVA COLLA
JONNY WINSTON DREWS
FLAVIA LEITIS RAMOS
RAFAEL TACHINI DE MELO
VALÉRIA ROCHA LACERDA GRUENFELD
FERNANDA CAMILA DE CARLI
WILSON DOTTA
DAISON FABRICIO ZILLI DOS SANTOS
ADRIANA ADRIANO SCHMITT
SANDRO LUIZ NUNES
GLÁUCIA MATTJIE
CLAUTON SILVA RUPERTI
JULIANA FRANCISCONI CARDOSO
LEOCÁDIO SCHROEDER GIACOMELLO
EDÚ MARQUES FILHO
ELAINE MARIA ZANELLATO
PAULO SOTO DE MIRANDA
ALINE MOMM
AMILTON OPATSKI
SIDNEY ANTONIO TAVARES JUNIOR
LEANDRO GRANEMANN GAUDÊNCIO
CLEITON WESSLER
LUIZ CARLOS ULIANO BERTOLDI
GABRIEL ROCHA FURLANETTO
JOAO SILVIO BONASSI JR
MARCEL DAMATO BELLI
MAIRA LUZ GALDINO
MARCOS QUILANTE
GERSON LUÍS GOMES
ODIR GOMES DA ROCHA NETO
FRANCIELLY STÄHELIN COELHO
CRISTIANO FRANCIS
DANIEL DE BRITO MORO
MARISTELA SEBERINO ROS DA LUZ
MÔNICA STROISCH
CRISTINE WAGNER NOLDIN
ROGERIO LOCH
FERNANDA ESMERIO TRINDADE MOTTA
MIGUEL HENRIQUE P. FIGUEIREDO
IURI FEITOSA BERNAZZOLLI
TATIANA KAIR MEDEIROS DA SILVA</t>
  </si>
  <si>
    <t>24</t>
  </si>
  <si>
    <t>Treinamento e-SIPROC turma 3</t>
  </si>
  <si>
    <t>VALÉRIA PATRICIO
FABIANA MARTINS PEDRO
MARIVALDA MAY MICHELS STEINER
JULIANA SA BRITO STRAMANDINOLI
MARCOS ROBERTO GOMES
EDSON JOSÉ SEHNEM
JUSTINA PAZ DE OLIVEIRA
ANNA CLARA LEITE PESTANA
CRISTIANO FRANCIS MATOS DE MACEDO
JOCELINE COELHO
JEFFERSON FALK BITTENCOURT
MARLI TERESINHA ANDRADE DA LUZ FONTES
CRISTIANO REIS MAHLMANN
LUIS FELIPE CAMARGOS DE SOUSA
THAISY MARIA ASSING
MAURI PEREIRA JUNIOR
ANTONIO PICHETTI JUNIOR
HEMERSON JOSE GARCIA</t>
  </si>
  <si>
    <t>Fórum Catarinense de Inteligência Fiscal</t>
  </si>
  <si>
    <t>KLIWER SCHMITT</t>
  </si>
  <si>
    <t>III Workshop - ARESC</t>
  </si>
  <si>
    <t>PAULO GASTAO PRETTO
PAULO JOÃO BASTOS
ROGERIO LOCH
AZOR EL ACHKAR</t>
  </si>
  <si>
    <t>30</t>
  </si>
  <si>
    <t>Treinamento e-SIPROC turma 4</t>
  </si>
  <si>
    <r>
      <t xml:space="preserve">Marcos Quilante </t>
    </r>
    <r>
      <rPr>
        <sz val="9"/>
        <color theme="1"/>
        <rFont val="Garamond"/>
        <family val="1"/>
      </rPr>
      <t xml:space="preserve">e Michel Luiz de Andrade </t>
    </r>
  </si>
  <si>
    <t>CÁTIA REGINA SCHÉ
GISSELE SOUZA DE FRANCESCHI NUNES
GERALDO JOSÉ GOMES
JOAO SILVIO BONASSI JR
ODIR GOMES DA ROCHA NETO
LUIZ CARLOS DOS SANTOS
FLORA APOSTOLO DIAMANTARAS
GILSON ARISTIDES BATTISTI
JONNY WINSTON DREWS
KARINA MONTEIRO DE ANDRADE
MAXIMILIANO MAZERA
GEORGE BRASIL PASCHOAL PITSICA
MIGUEL HENRIQUE PACHECO FIGUEIREDO
NAJLA SAIDA FAIN</t>
  </si>
  <si>
    <t>Mês: Set / 2018</t>
  </si>
  <si>
    <t>03 e 04</t>
  </si>
  <si>
    <t>1º Laboratório de Boas Práticas de Controle Externo</t>
  </si>
  <si>
    <t>Cuiabá/MT</t>
  </si>
  <si>
    <t>Nilsom Zanatto 
Alessandro Marinho de Albuquerque</t>
  </si>
  <si>
    <t>Reunião da Comissão Temática Atricon - Controle Externo da Gestão de Resíduos Sólidos</t>
  </si>
  <si>
    <t>13 e 14</t>
  </si>
  <si>
    <t>XI Congresso Anual da ABDE</t>
  </si>
  <si>
    <t>MARCO AURELIO SOUZA DA SILVA</t>
  </si>
  <si>
    <t>19 a 21</t>
  </si>
  <si>
    <t>Gestão Tributária de Contratos e Convênios - 2018</t>
  </si>
  <si>
    <t>Servidores da área contábil</t>
  </si>
  <si>
    <t>Alexandre Marques Andrade Lemos</t>
  </si>
  <si>
    <t>DEJAIR CESAR TAVARES
THAIS SCHMITZ SERPA</t>
  </si>
  <si>
    <t xml:space="preserve">I Seminario de Contabilidade aplicada ao Setor Pubico de Santa Catarina </t>
  </si>
  <si>
    <t>Contadores do TCE e de órgãos públicos</t>
  </si>
  <si>
    <t xml:space="preserve">EDÉSIA FURLAN
ALEXANDRA MARA DE BRITO MAFRA
ALICE LUCIANE RHODEN
ANDERSON PEREIRA
ANDRÉ CONCEIÇÃO COSTA
ANDRÉA TEREZINHA VITALI
ARCANGELO FELISBERTO
ARLENY JAQUELINE MANGRICH PACHECO
BRUNO HUBACHER DA COSTA
CINTIA FRONZA RODRIGUES
CINTIA SALVADOR SORGEN
DANIELA DE SOUZA PEREIRA
DIELIS HEDER FIORENTINI
ELIANA AMORIM ROSA
EMANUELLA SEEMANN HUNTTEMANN
ERCÌ VELHO DE MELO PETRONILIO
ELOARA PRAZERES DE FARIA GOULART
DEJAIR CESAR TAVARES
ALEX ODEVAR CÊA
ANDRÉ LUIZ CANEPARO MACHADO
CAMILA RIBEIRO FELIX
ALEXANDRE FONSÊCA OLIVEIRA
ADRIANA NUNES DA SILVA
BRUNO GODOY AZEVEDO SANTOS
DANIEL CARDOSO GONÇALVES
ALANA ALICE DA CRUZ SILVA
ANDREA YUMI IÇO
ELLEN WHITE BAIENSE CONCENÇO
DANIEL DE BRITO MORO
DANILO VASCONCELOS SANTOS
JÂNIO QUADROS
HENRIQUE DE CAMPOS MELO
FABIANA SANTANA CORRÊA
FLAVIO GEORGE ROCHA
GERALDO CATUNDA NETO
GILCEU FERREIRA
GILMAR DE OLIVEIRA AMORIM
GRAZIELA GESSER
GRAZIELA LUIZA MEINCHEIM
HEBER LIMA DA COSTA
ISAIR SELL
IVAN GRAVE
IVANA KRETZER SANTOS
JANICE VILSÉLIA PACÍFICO DA SILVEIRA
JEFFERSON FERNANDO GRANDE
JORGE LUIZ ALVES
JULIO CESAR SIQUEIRA
KELY CRISTINA DA SILVA TRUPPEL
IURI FEITOSA BERNAZZOLLI
JODE CALIU GIROLA BERNS
GLÁUCIA MATTJIE
GIAN CARLO DA SILVA
HEMERSON JOSE GARCIA
FABIANO DOMINGOS BERNARDO
GABRIELA TOMAZ SIEGA
EVERTON PAULO FOLLETTO
LEONARDO VALENTE FAVARETTO
IVANICE KRETZER SANTOS
JAMES LUCIANI
SONIA ENDLER DE OLIVEIRA
OTTO CESAR FERREIRA SIMÕES
MARCIO STUDART NOGUEIRA
MARIA LUIZA SEEMANN
MÁRIO WENDHAUSEN GENTIL
MICHELE DA SILVA ESPINDOLA
MICHELY BERNARDINI SCHWEITZER
NADIEG SORATO PACHECO
OZEMAR NASCIMENTO WILLMER
PATRICK ESTEVÃO IMETON PEREIRA
PEDRINHO LUIZ PFEIFER
PRISCILA TAÍS SCHULLE
RAFAEL ALMEIDA PINHEIRO DA COSTA
RAQUEL COSTA PEREIRA
RINALDO JOSÉ VALESE
ROBERTO FIALHO
ROSANGELA DELLA VECHIA
SANDRO ROBSON PONTES
SOLANGE MARIA LOURENÇO CARDOSO DE OLIVEIRA
STEPHÂNIA MARIA SILVA DO NASCIMENTO
VAGNER ALONSO PACHECO
VERA LUCIA HAWERROTH SANTANA
VANESSA DOS SANTOS
SERGIO LUIZ KRAESKI
THAIS SCHMITZ SERPA
THAMIRIS RAPOSO SILVA LITRAN DOS SANTOS
MARCOS ANDRE ALVES MONTEIRO
MAXIMILIANO MAZERA
MOISES DE OLIVEIRA BARBOSA
SALETE OLIVEIRA
ODINELIA ELEUTÉRIO KUHNEN
LUIS FELIPE CAMARGOS DE SOUSA
PAULO GASTAO PRETTO
PAULO JOÃO BASTOS
MAYKON CARMINATTI DE FREITAS
OSVALDO FARIA DE OLIVEIRA
SÉRGIO AUGUSTO SILVA
ALICILDO DOS PASSOS
99062496091
SCHIRLEY DA SILVA
LEOCADIO SCHROEDER GIACOMELLO
CELSO COSTA RAMIRES
IVONETI DA SILVA RAMOS
MAURO SERGIO BOPPRE GOULART
EDIMEIA LILIANI SCHNITZLER
ORION AUGUSTO PLATT NETO
FLAVIO DA CRUZ
GILDENORA BATISTA DANTAS MILHOMEM 
IDESIO DA SILVA COELHO JUNIOR 
LEONARDO SILVEIRA DO NASCIMENTO 
ROSILENE OLIVEIRA DE SOUZA 
LUIZ PAULO MONTEIRO MAFRA
SIDNEY ANTONIO TAVARES JUNIOR
NEUSA IVETE MÜLLER
PAULO SERGIO DE SOUZA
PATRICIA SOARES DOS SANTOS
HELIO SILVEIRA ANTUNES
ANDRE COELHO VIANNA
ANDRE FERRARI
MARISTELA SEBERINO ROS DA LUZ
JOFFRE WENDHAUSEN VALENTE
GISSELE SOUZA DE FRANCESCHI NUNES
</t>
  </si>
  <si>
    <t>Mês: Out / 2018</t>
  </si>
  <si>
    <t>01 a 03</t>
  </si>
  <si>
    <t>Reunião da Comissão Temática Atricon - Controle Externo da Gestão de Resíduos Sólidos - 01/10</t>
  </si>
  <si>
    <t>Servidores dos Tribunais de Contas</t>
  </si>
  <si>
    <t>03 a 06</t>
  </si>
  <si>
    <t>XLII Encontro Nacional da ANPAD - EnANPAD 2018</t>
  </si>
  <si>
    <t>Estudantes</t>
  </si>
  <si>
    <t>LUIZ GONZAGA DE SOUZA</t>
  </si>
  <si>
    <t>04</t>
  </si>
  <si>
    <t>II Seminário de Pesquisas e Práticas sobre Competências em Informação em Sta Catarina</t>
  </si>
  <si>
    <t>Comunidade acadêmica e profissionais da informação</t>
  </si>
  <si>
    <t>SILVIA MARIA BERTE VOLPATO</t>
  </si>
  <si>
    <t>Elaboração de Questionário em Auditoria</t>
  </si>
  <si>
    <t>Fábio Mafra</t>
  </si>
  <si>
    <t>CAMILA RIBEIRO FELIX
CLAUDIO MARTINS NUNES
CLEITON WESSLER
CRISTINE WAGNER NOLDIN
DAVI SOLONCA
FABIANO DOMINGOS BERNARDO
FÁBIO DAUFENBACH PEREIRA
FELIPE AUGUSTO TAVARES DE CARVALHO SALES
GLÁUCIA DA CUNHA
GOMERCINDO CARVALHO MACHADO
GYANE CARPES BERTELLI
JOSEANE APARECIDA CORREA
LEONARDO MANZONI
MARCIA CHRISTINA MARTINS DA SILVA DE MEGALHAES
MARCIA ROBERTA GRACIOSA
MICHELLE FERNANDA DE CONTO EL ACHKAR
MIRIAN FRANCISCA ALVES PEREZ
NELSON COSTA JUNIOR
PAULO DOUGLAS TEFILI FILHO
PAULO JOÃO BASTOS
RAFAEL MAIA PINTO
SANDRO DAROS DE LUCA
SERGIO LUIZ MARTINS
VERONICA LIMA CORREA</t>
  </si>
  <si>
    <t>IX Encontro Técnico de Educação Profissional dos Tribunais de Contas</t>
  </si>
  <si>
    <t>Servidores das escolas de governo</t>
  </si>
  <si>
    <t>Fortaleza</t>
  </si>
  <si>
    <t>OSVALDO FARIA DE OLIVIERA</t>
  </si>
  <si>
    <t>Talk Show Além das Contas</t>
  </si>
  <si>
    <t xml:space="preserve">Michelle Fernanda de Conto El Achkar,  Ricardo Cardoso da Silva, Azor El Achkar, Rogério Loch e Maria Thereza Cordeiro </t>
  </si>
  <si>
    <t>ADRIANA LUZ
ADRIANA MARTINS DE OLIVEIRA
ADRIANE MARA LINSMEYER
ALANA ALICE DA CRUZ SILVA
ALEX LEMOS KRAVCHYCHYN
ALEXANDRE THIESEN BECSI
ALICILDO DOS PASSOS
ALINE MOMM
ALINE SILVANA BERTOLI AMIN
AMILTON OPATSKI
ANA CLAUDIA GOMES
ANA PAULA MACHADO DA COSTA
ANA SOPHIA BESEN HILLESHEIM
ANDREA RÉGIS
ANDREA YUMI ICO
ANDREZA SCHMIDT SILVA
ANTONIO CESAR MALICESKI
ANTONIO PICHETTI JUNIOR
AUGUSTO DE SOUSA RAMOS
BRUNO GODOY AZEVEDO SANTOS
CAMILA RIBEIRO FELIX
CATIUSIA GABRIEL
CELSO GUERINI
CLAUDIA REGINA RICHTER COSTA LEMOS
CLEITON WESSLER
CRISTIANE DE SOUZA REGINATTO
CRISTIANO REIS MAHLMANN
CRISTINA DE OLIVEIRA ROSA SILVA
DANIEL DE BRITO MORO
DENISE REGINA STRUECKER
DENIVALDO SCHROEDER
EDER DA SILVA VALIM
EDUARDO DOS SANTOS CLARINO
FERNANDA ESMERIO TRINDADE MOTTA
FLAVIA LETICIA FERNANDES BAESSO MARTINS
GABRIEL ROCHA FURLANETTO
GELTER SANDRO MULLER
GERSON LUIZ TAVARES
GIAN CARLO DA SILVA
GILCEIA S MICHELS
GLÁUCIA MATTJIE
GUSTAVO ALBUQUERQUE DORNELLES
GUSTAVO HENRIQUE NEVES DA SILVA
HAMILTON HOBUS HOEMKE
HEITOR LUIZ SCHÉ JÚNIOR
IAMARA CRISTINA GROSSI OLIVEIRA
IGOR GUADAGNIN
IRENE GUIMARAES DE BARROS E OLIVEIRA
IZABELA SZPOGANICZ JUNCKES
JANAINA TEIXEIRA CORREA DE MEDEIROS
JANINE LUCIANO FIRMINO
JÉSSICA CAMILA BUZZACHERA
JOAO SERGIO SANTANA
JOCELINE COELHO
JONNY WINSTON DREWS
JOSEANE APARECIDA CORREA
JULIANA FRANCISCONI CARDOSO
JUSTINA PAZ DE OLIVEIRA
JUVENCIO RODRIGUES LOPES
KAROLINE DA SILVA COMELLI
LEANDRO GRANEMANN GAUDÊNCIO
LEONARDO VALENTE FAVARETTO
LEONIR SANTINI
LUCAS VALENTE FAVARETTO
LUCIA BORBA MAY WENSING
LUCIA HELENA FERNANDES DE OLIVEIRA PRUJA
LUCIANA MARIA DE SOUZA
LUIZ ALEXANDRE STEINBACH
LUIZ CARLOS ULIANO BERTOLDI
LUIZ GONZAGA DE SOUZA
LUIZ PAULO MONTEIRO MAFRA
MAGDA AUDREY PAMPLONA
MARCIA ROBERTA GRACIOSA
MARCIO GHISI GUIMARAES
MARCOS ANTONIO MARTINS
MARIA DO CARMO JURACH LUNARDI
MARIA LUCILIA FREITAS DE MELO
MARINA CLARICE NICHES CUSTODIO
MARISTELA SEBERINO ROS DA LUZ
MARTHA GODINHO MARQUES
MATHEUS LAPOLLI BRIGHENTI
MOEMA RIBEIRO DAUX
MÔNICA STROISCH
MONIQUE PORTELLA WILDI HOSTERNO
NAIR ROSA PASSIG
NELSON COSTA JUNIOR
ODINÉLIA ELEUTÉRIO KUHNEN
ODIR GOMES DA ROCHA NETO
PAULO DOUGLAS TEFILI FILHO
PAULO GASTAO PRETTO
PAULO VINICIUS HARADA DE OLIVEIRA
PRISCILA FERREITA CURI
RAFAEL BERNARDO DE CASTRO
RAFAEL MAIA PINTO
RAQUEL DILAMAR PIVATTO PIETA
RENATA LIGOCKI PEDRO
ROBERTO SILVEIRA FLEISCHMANN
ROGERIO COELHO
ROSEMARI MACHADO
SANDRA MAFRA SOUZA
SANTINO CALIXTO
SCHIRLEY DA SILVAS
SILVANA RAIMUNDO SALUM
SILVIA MARIA BERTE VOLPATO
SIMONI DA ROSA
TARCILIA TEREZINHA PIO
TATIANA MAGGIO
THAIS SCHMITZ SERPA
THAISY MARIA ASSING
THAYNARA SANTOS SVALDI
VALMOR RAIMUNDO MACHADO JUNIOR
VERONICA LIMA CORREA</t>
  </si>
  <si>
    <t>As Relações Sociais e as Competências para o Futuro</t>
  </si>
  <si>
    <t xml:space="preserve">Chai Carioni </t>
  </si>
  <si>
    <t>DAMIANY DA FONSECA
AUGUSTO DE SOUSA RAMOS
IAMARA CRISTINA GROSSI OLIVEIRA
LEANDRO GRANEMANN GAUDÊNCIO
TATIANA KAIR MEDEIROS DA SILVA
VERONICA LIMA CORREA
PATRICIA DE MELO LISBOA
KAROLINE DA SILVA COMELLI
LUCIA BORBA MAY WENSING
MOEMA RIBEIRO DAUX
ALINE MOMM
CLAUDIO MARTINS NUNES
ROGERIO LOCH
LUCIA HELENA FERNANDES DE OLIVEIRA PRUJA
ALANA ALICE DA CRUZ SILVA
LEONARDO VALENTE FAVARETTO
MARIA TERESA SILVEIRA DE SOUSA
GABRIEL ROCHA FURLANETTO
AMILTON OPATSKI
IGOR GUADAGNIN
MARTHA GODINHO MARQUES
ROBERTO SILVEIRA FLEISCHMANN
RAQUEL DILAMAR PIVATTO PIETA
MÔNICA STROISCH
HAMILTON HOBUS HOEMKE
ANTONIO PICHETTI JUNIOR
LUCIANA MARIA DE SOUZA
AZOR EL ACHKAR
VALMOR RAIMUNDO MACHADO JUNIOR
MARIA DO CARMO JURACH LUNARDI
CARLOS EDUARDO DA SILVA
NELSON COSTA JUNIOR
FLAVIA LEITIS RAMOS
GIAN CARLO DA SILVA
GILSON ARISTIDES BATTISTI
DENISE REGINA STRUECKER
PAULO DOUGLAS TEFILI FILHO
MAURICIO DA ROSA
MAGDA AUDREY PAMPLONA
LUIS FELIPE CAMARGOS DE SOUSA
ALINE SILVIA ALVES FERREIRA
ANA CLAUDIA GOMES
ANA SOPHIA BESEN HILLESHEIM
CAMILLA DA ROSA LEANDRO
LUIZ CARLOS ULIANO BERTOLDI
CRISTIANO REIS MAHLMANN
ANDREZA SCHMIDT SILVA
LUCIANO OPUSKI DE ALMEIDA
EDIMEIA LILIANI SCHNITZLER
ANDREA RÉGIS
LUIZ PAULO MONTEIRO MAFRA
JOCELINE COELHO
JOSEANE APARECIDA CORREA
CRISTIANE DE SOUZA REGINATTO
LUCIA REGINA HUMERES
SILVANA RAIMUNDO SALUM
EDNA SOUZA VALVERDE DA SILVA
GERSON LUIZ TAVARES
FERNANDA ESMERIO TRINDADE MOTTA
CAMILA RIBEIRO FELIX
ROSEMARI MACHADO
HEITOR LUIZ SCHÉ JÚNIOR
GABRIELA TOMAZ SIEGA
ADRIANE MARA LINSMEYER
GLÁUCIA DA CUNHA
LUCIA HELENA GARCIA
DANIEL DE BRITO MORO
MICHELLE FERNANDA DE CONTO EL ACHKAR
GUSTAVO ALBUQUERQUE DORNELLES
RAFAEL MAIA PINTO
FLAVIA LETICIA FERNANDES BAESSO MARTINS
NAJLA SAIDA FAIN
DANILO VASCONCELOS SANTOS
ALEXANDRE FONSECA OLIVEIRA
MARCELO AGUIAR DOS SANTOS
ISABELA RIBAS CESAR PORTELLA
ANDREA YUMI ICO
ALINE SILVANA BERTOLI AMIN
CLARISSA SILVESTRE VIEIRA SAVI
FRANCIENE SILVA DE OLIVEIRA
SILVIA LETICIA LISTONI
LUCAS VALENTE FAVARETTO
FRANCIELLY STÄHELIN COELHO
FERNANDA DE SOUZA RODRIGUES DE OLIVEIRA
GERSON LUIZ TORTATO
RAFAEL BERNARDO DE CASTRO
TERESINHA DE JESUS BASTO DA SILVA
DEJAIR CESAR TAVARES
SILVIA MARIA BERTE VOLPATO
MARISAURA REBELATTO DOS SANTOS
EVERTON PAULO FOLLETTO
CRISTINE WAGNER NOLDIN
JULIO CESAR SANTI
ROSE MARIA BENTO
MARILEI APARECIDA HERBST VIEIRA
TATIANA MAGGIO
WALKIRIA MACHADO RODRIGUES MACIEL
PAULO GASTAO PRETTO
SONIA ENDLER DE OLIVEIRA
SANDRA MAFRA SOUZA
MARCIA ROBERTA GRACIOSA
PAULO VINICIUS HARADA DE OLIVEIRA
CARLOS ALEXANDRE KRINSKI
EDSON JOSÉ SEHNEM
ODINELIA ELEUTÉRIO KUHNEN
CAROLINE DE SOUZA
MARCOS ANTONIO MARTINS
JANAINA TEIXEIRA CORREA DE MEDEIROS
GELSOM LUIZ PINHEIRO
NILTON DOS SANTOS
IZABELA SZPOGANICZ JUNCKES
THAIS SCHMITZ SERPA
RAFAEL GALVÃO DE SOUZA
SUELEN REGINA FRANTZ THUMS
KLIWER SCHMITT
CELSO GUERINI
CLAUDIA VIEIRA DA SILVA
ROSANE BATISTA CAMPOS
ALICILDO DOS PASSOS</t>
  </si>
  <si>
    <t>29 e 30</t>
  </si>
  <si>
    <t>Planilha de Custos como Instrumento de Fiscalização de Serviços Terceirizados</t>
  </si>
  <si>
    <t>Thiago Zagatto</t>
  </si>
  <si>
    <t>ANNA CLARA LEITE PESTANA</t>
  </si>
  <si>
    <t>30 e 31</t>
  </si>
  <si>
    <t>Aperfeiçoamento em Auditoria Operacional - 2018</t>
  </si>
  <si>
    <t xml:space="preserve">Michelle Fernanda de Conto El Achkar </t>
  </si>
  <si>
    <t>MONIQUE PORTELLA WILDI HOSTERNO
RICARDO CARDOSO DA SILVA
ROSEMARI MACHADO
ALEXANDRE THIESEN BECSI
LUIZ ALEXANDRE STEINBACH
SILVIO BHERING SALLUM
ADRIANO RANK
ANTONIO FELIPE OLIVEIRA RODRIGUES
CLEITON WESSLER
JOSEANE APARECIDA CORREA
PAULO DOUGLAS TEFILI FILHO
RAFAEL GONZAGA VITOR RODRIGUES
VINÍCIUS PERES ZENDRON
ANTONIO RICARDO COLEN DE OLIVERIA PÊGO
GABRIEL VICENTE FERREIRA DE CARVALHO
MARCOS SCHERER BASTOS
RODRIGO LUZ GLORIA
RAFAEL MAIA PINTO
LUIS FELIPE CAMARGOS DE SOUSA
ALINE MOMM
LEOCÁDIO SCHROEDER GIACOMELLO</t>
  </si>
  <si>
    <t>Mês: Nov / 2018</t>
  </si>
  <si>
    <t>09</t>
  </si>
  <si>
    <t>05 a 09</t>
  </si>
  <si>
    <t>XVIII Simpósio Nacional de Auditoria de Obras Públicas - Sinaop</t>
  </si>
  <si>
    <t>Servidores públios</t>
  </si>
  <si>
    <t>João Pessoa</t>
  </si>
  <si>
    <t xml:space="preserve">FELIPE AUGUSTO DE CARVALHO SALES, IGOR GUADANGIN e RENATA LIGOCKI PEDRO </t>
  </si>
  <si>
    <t>I Fórum Nacional de Auditoria</t>
  </si>
  <si>
    <t>Geral</t>
  </si>
  <si>
    <t>Salvador</t>
  </si>
  <si>
    <t>CAROLINE DE SOUZA
FABIANO DOMINGOS BERNARDO</t>
  </si>
  <si>
    <t>Nova Lei das Estatais - Lei nº 13.303/2016</t>
  </si>
  <si>
    <t>José Fernando Dantas e Eduardo Lima Sobrinho</t>
  </si>
  <si>
    <t>RAPHAEL PERICO DUTRA
PAULO GASTAO PRETTO
PAULO JOÃO BASTOS
LUIS FELIPE CAMARGOS DE SOUSA
SIDNEI SILVA
DANIELA AURORA ULYSSÉA
EVANDRO JOSE DA SILVA PRADO
IVANICE KRETZER SANTOS
JULIO CESAR SANTI
DAVI SOLONCA
GILMARA TENFEN WARMLING
THAIS POERSCH DE QUADROS CARVALHO PINTO
FLAVIA LETICIA FERNANDES BAESSO MARTINS
DENISE REGINA STRUECKER
ANDREZA SCHMIDT SILVA
ANTONIO CARLOS BOSCARDIN FILHO
GUSTAVO ALBUQUERQUE DORNELLES
AZOR EL ACHKAR
DENISE ESPINDOLA SACHET
ANNA CLARA LEITE PESTANA
CAROLINE DE SOUZA
MARIA LUCILIA FREITAS DE MELO
ROGERIO LOCH
EDSON FRANCISCO MENDONCA
GABRIEL VICENTE FERREIRA DE CARVALHO
DAMIANY DA FONSECA
MARCOS ROBERTO GOMES
RODRIGO DUARTE SILVA
MATEUS MIROSKI WOLFF
VALÉRIA ROCHA LACERDA GRUENFELD
ANA SOPHIA BESEN HILLESHEIM
MARIANI CANEVER LIBRELATO
SERGIO LUIZ MARTINS
PAULO VINÍCIUS HARADA DE OLIVEIRA
RAFAEL GALVÃO DE SOUZA</t>
  </si>
  <si>
    <t>4º Reunião Técnica do IEGM - REDE INDICON 2018</t>
  </si>
  <si>
    <t>GISSELE SOUZA DE F. NUNES, SONIA ENDLER e CELSO GUERINI</t>
  </si>
  <si>
    <t>25 a 28</t>
  </si>
  <si>
    <t>10º Seminário Nacional de Modernas Técnicas Rodoviárias</t>
  </si>
  <si>
    <t>Engenheiros, Construtoras, Consultoras, Empresas Públicas, Entidades Governamentais, Técnicos, Pesquisadores, Professores, Estudantes e outros interessados.</t>
  </si>
  <si>
    <t>Centro de Eventos da ACE</t>
  </si>
  <si>
    <t>RODRIGO LUZ GLÓRIA, GABRIEL VICENTE DE FERREIRA DE  CARVALHO, MARCOS SCHERR BASTOS e MARIVALDA MAY MICHELS</t>
  </si>
  <si>
    <t>Dimensionamento de Sistemas de Estabilização e Proteção de Taludes</t>
  </si>
  <si>
    <t>Engenheiros</t>
  </si>
  <si>
    <t>MARCOS SCHERER BASTOS</t>
  </si>
  <si>
    <t>28 a 30</t>
  </si>
  <si>
    <t>VI Encontro Nacional dos Tribunais de Contas</t>
  </si>
  <si>
    <t>Servidores de TC</t>
  </si>
  <si>
    <t>CentroSul</t>
  </si>
  <si>
    <t xml:space="preserve">Luiz Eduardo Cherem
Adircélio de Moraes Ferreira Júnior
Wilson Wan-Dall
Herneus De Nadal
José Nei Alberton Ascari
Luiz Roberto Herbst
César Filomeno Fontes
Gerson dos Santos Sicca
Cleber Muniz Gavi
Sabrina Nunes Iocken
Ademar Casanova 
Adriana Adriano Schmitt
Adriane Mara Linsmeyer 
Adroaldo José Gonçalves 
Alana Alice da Cruz Silva 
Alessandro Marinho de Albuquerque 
Alexandre da Silva 
Alexandre Thiesen Becsi 
Alexandre Wolniewicz 
Alicildo dos Passos 
Ana Sophia Besen Hillesheim 
Andreza de Morais Machado 
Antônio Carlos Censi Pimentel 
Bartira Nilson Bonotto 
Carlos Roberto Pereira da Silva Junior 
Carlos Tramontin 
Celso Guerini 
Clarissa Silvestre Vieira Savi 
Claudia Regina Pereira Bittencourt 
Claudia Regina Richter Costa Lemos 
Claudio Prisco Paraíso 
Cristiano francis matos de macedo 
Daniel de Brito Moro 
Danilo Vasconcelos Santos 
Dayana Zwicker 
Debora Cristina Vieira 
Diego Jean da Silva Klauck 
Douglas Quadros dos Santos 
Edimeia Liliani Schnitzler 
Edison Stieven 
Edson Biazussi 
Elusa Cristina Costa Silveira 
Enio Luiz Alpini 
Eunice Ivana Trebien Schäffer 
Everton Paulo Folletto 
Fábio Augusto Hachmann 
Flavia Leitis Ramos 
Francielly Stähelin Coelho 
Francisco Luiz Ferreira Filho 
Gabriel Rocha Furlanetto 
George Brasil Paschoal Pitsica 
Giane Vanessa Fiorini
Gissele Souza de Franceschi Nunes 
Gláucia da Cunha 
Gláucia Mattjie 
Guilherme Back Koerich 
Hamilton Hobus Hoemke 
Helio dos Santos 
Isabela Ribas Cesar Portella 
Ivo Possamai 
Ivo Silveira Neto 
Janaina Teixeira Correa de Medeiros 
Janine Luciano Firmino 
Jânio Quadros 
João Carlos Pereira 
Joao Sergio Santana 
João Victor dos Santos Dela Roca 
Joffre Wendhausen Valente 
Jonny Winston Drews 
Jozelia dos Santos 
Juliana Francisconi Cardoso 
Karel Saraiva Batista Pereira 
Karina Monteiro de Andrade 
Kliwer Schmitt 
Leocádio Schroeder Giacomello 
Leonardo Manzoni 
Leonice da Cunha Medina 
Luan Brancher Gusso Machado 
Lucas Valente Favaretto 
Lucia Helena Fernandes de Oliveira Prujá 
Luciane Beiro de Souza Machado 
Luis Felipe Camargos de Sousa 
Luiz Claudio Viana 
Luiz Gonzaga de Souza Luiz Paulo Monteiro Mafra 
Maicon Santos Trierveiler 
Marcelo Brognoli da Costa 
Marcelo Correa 
Marcelo Tonon Medeiros 
Marcia Christina Martins da Silva de Magalhães 
Marcia Roberta Graciosa 
Márcio Rogério de Medeiros 
Marcos Antonio Fabre 
Marcos Antonio Martins 
Marcos Graf Cesar 
Maria Edinara Bertolin 
Maria Thereza Simões Cordeiro 
Mariani Canever Librelato 
Marianne da Silva Brodbeck 
Marilia Peixoto Conti Alemany de Araujo 
Marisaura Rebelatto dos Santos 
Maristela Seberino Ros da Luz 
Marli Teresinha Andrade da Luz Fontes 
Matheus Gustavo de Medeiros Batista 
Mauricio da Rosa 
Michelle Fernanda de Conto El Achkar 
Mirian Francisca Alves Perez 
Moacir Biasi 
Moises Hoegenn 
Monique Portella Wildi Hosterno 
Nilsom Zanatto 
Osvaldo Faria de Oliveira 
Otto Cesar Ferreira Simões 
Paulo Gastao Pretto 
Rafael Galvão de Souza 
Rafael Martini 
Rafael Queiroz Gonçalves 
Rafael Tachini de Melo 
Raphael Perico Dutra 
Raquel Terezinha Pinheiro Zomer 
Raul Denis Pickcius 
Raul Fernando Fernandes Teixeira 
Renato Costa 
Ricardo Andre Cabral Ribas 
Ricardo Flores Pedrozo 
Roberto Silveira Fleischmann 
Rogerio Felisbino da Silva 
Rosangela Martins Bento Medeiros 
Rose Maria Bento 
Sabrina Maddalozzo Pivatto 
Sabrina Pundek Muller 
Sandro Luiz Nunes 
Sidney Antonio Tavares Junior 
Silvia Leticia Listoni 
Silvia Maria Berte Volpato 
Simoni da Rosa 
Tatiana Custodio 
Tatiana Kair Medeiros da Silva 
Teresinha de Jesus Basto da Silva 
Thais Schmitz Serpa 
Theomar Aquiles Kinhirin 
Valdelei Rouver 
Vanessa dos Santos 
Vanilda Jöenck Ribeiro 
Wilma Regina Szymkoviak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</si>
</sst>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R$&quot;\ #,##0.00"/>
    <numFmt numFmtId="165" formatCode="&quot;R$&quot;\ #,##0.00;[Red]&quot;R$&quot;\ #,##0.00"/>
    <numFmt numFmtId="166" formatCode="#,##0.00;[Red]#,##0.00"/>
    <numFmt numFmtId="167" formatCode="0.0"/>
    <numFmt numFmtId="168" formatCode="#,##0;[Red]#,##0"/>
  </numFmts>
  <fonts count="23"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
      <sz val="10"/>
      <name val="Garamond"/>
      <family val="1"/>
    </font>
    <font>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8">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49"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18" fillId="3" borderId="0" xfId="0" quotePrefix="1" applyFont="1" applyFill="1" applyBorder="1"/>
    <xf numFmtId="4" fontId="8"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8" fillId="3" borderId="0" xfId="0" applyFont="1" applyFill="1" applyBorder="1" applyAlignment="1">
      <alignment horizontal="center"/>
    </xf>
    <xf numFmtId="168" fontId="13" fillId="6" borderId="1" xfId="1"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4" borderId="0" xfId="0" applyFont="1" applyFill="1" applyBorder="1" applyAlignment="1">
      <alignment horizontal="center" vertical="center"/>
    </xf>
    <xf numFmtId="0" fontId="0" fillId="3" borderId="0" xfId="0" applyFill="1"/>
    <xf numFmtId="166" fontId="0" fillId="0" borderId="0" xfId="0" applyNumberFormat="1"/>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tabSelected="1" topLeftCell="A137" zoomScale="90" zoomScaleNormal="90" workbookViewId="0">
      <selection activeCell="K155" sqref="K155"/>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75" t="s">
        <v>7</v>
      </c>
      <c r="B1" s="75"/>
      <c r="C1" s="75"/>
      <c r="D1" s="75"/>
      <c r="E1" s="75"/>
      <c r="F1" s="75"/>
      <c r="G1" s="75"/>
      <c r="H1" s="75"/>
      <c r="I1" s="75"/>
      <c r="J1" s="75"/>
      <c r="K1" s="75"/>
      <c r="L1" s="75"/>
      <c r="M1" s="75"/>
      <c r="N1" s="75"/>
      <c r="O1" s="75"/>
    </row>
    <row r="2" spans="1:15" s="1" customFormat="1" ht="21.75" customHeight="1" x14ac:dyDescent="0.25">
      <c r="A2" s="58" t="s">
        <v>13</v>
      </c>
      <c r="B2" s="58"/>
      <c r="C2" s="58"/>
      <c r="D2" s="58"/>
      <c r="E2" s="58"/>
      <c r="F2" s="58"/>
      <c r="G2" s="58"/>
      <c r="H2" s="58"/>
      <c r="I2" s="58"/>
      <c r="J2" s="58"/>
      <c r="K2" s="58"/>
      <c r="L2" s="58"/>
      <c r="M2" s="58"/>
      <c r="N2" s="58"/>
      <c r="O2" s="58"/>
    </row>
    <row r="3" spans="1:15" ht="15" customHeight="1" x14ac:dyDescent="0.25">
      <c r="A3" s="59" t="s">
        <v>0</v>
      </c>
      <c r="B3" s="59" t="s">
        <v>1</v>
      </c>
      <c r="C3" s="61" t="s">
        <v>2</v>
      </c>
      <c r="D3" s="59" t="s">
        <v>3</v>
      </c>
      <c r="E3" s="59" t="s">
        <v>4</v>
      </c>
      <c r="F3" s="59" t="s">
        <v>5</v>
      </c>
      <c r="G3" s="27" t="s">
        <v>15</v>
      </c>
      <c r="H3" s="27"/>
      <c r="I3" s="27"/>
      <c r="J3" s="27"/>
      <c r="K3" s="59" t="s">
        <v>10</v>
      </c>
      <c r="L3" s="61" t="s">
        <v>66</v>
      </c>
      <c r="M3" s="59" t="s">
        <v>6</v>
      </c>
      <c r="N3" s="66" t="s">
        <v>8</v>
      </c>
      <c r="O3" s="66" t="s">
        <v>29</v>
      </c>
    </row>
    <row r="4" spans="1:15" ht="33.75" x14ac:dyDescent="0.25">
      <c r="A4" s="60"/>
      <c r="B4" s="60"/>
      <c r="C4" s="62"/>
      <c r="D4" s="60"/>
      <c r="E4" s="60"/>
      <c r="F4" s="60"/>
      <c r="G4" s="2" t="s">
        <v>16</v>
      </c>
      <c r="H4" s="2" t="s">
        <v>9</v>
      </c>
      <c r="I4" s="2" t="s">
        <v>17</v>
      </c>
      <c r="J4" s="2" t="s">
        <v>18</v>
      </c>
      <c r="K4" s="60"/>
      <c r="L4" s="60"/>
      <c r="M4" s="60"/>
      <c r="N4" s="67"/>
      <c r="O4" s="67"/>
    </row>
    <row r="5" spans="1:15" x14ac:dyDescent="0.25">
      <c r="A5" s="68"/>
      <c r="B5" s="70"/>
      <c r="C5" s="4"/>
      <c r="D5" s="4"/>
      <c r="E5" s="5"/>
      <c r="F5" s="5"/>
      <c r="G5" s="6"/>
      <c r="H5" s="6"/>
      <c r="I5" s="6"/>
      <c r="J5" s="7"/>
      <c r="K5" s="6"/>
      <c r="L5" s="6"/>
      <c r="M5" s="5"/>
      <c r="N5" s="5"/>
      <c r="O5" s="5"/>
    </row>
    <row r="6" spans="1:15" ht="21" x14ac:dyDescent="0.25">
      <c r="A6" s="69"/>
      <c r="B6" s="71"/>
      <c r="C6" s="72" t="s">
        <v>14</v>
      </c>
      <c r="D6" s="73"/>
      <c r="E6" s="73"/>
      <c r="F6" s="73"/>
      <c r="G6" s="73"/>
      <c r="H6" s="73"/>
      <c r="I6" s="73"/>
      <c r="J6" s="73"/>
      <c r="K6" s="73"/>
      <c r="L6" s="73"/>
      <c r="M6" s="73"/>
      <c r="N6" s="73"/>
      <c r="O6" s="74"/>
    </row>
    <row r="7" spans="1:15" x14ac:dyDescent="0.25">
      <c r="A7" s="51" t="s">
        <v>11</v>
      </c>
      <c r="B7" s="52"/>
      <c r="C7" s="52"/>
      <c r="D7" s="52"/>
      <c r="E7" s="52"/>
      <c r="F7" s="52"/>
      <c r="G7" s="52"/>
      <c r="H7" s="52"/>
      <c r="I7" s="52"/>
      <c r="J7" s="52"/>
      <c r="K7" s="53"/>
      <c r="L7" s="8" t="s">
        <v>19</v>
      </c>
      <c r="M7" s="9" t="s">
        <v>19</v>
      </c>
      <c r="N7" s="9"/>
      <c r="O7" s="9" t="s">
        <v>19</v>
      </c>
    </row>
    <row r="8" spans="1:15" s="1" customFormat="1" ht="21.75" customHeight="1" x14ac:dyDescent="0.25">
      <c r="A8" s="58" t="s">
        <v>20</v>
      </c>
      <c r="B8" s="58"/>
      <c r="C8" s="58"/>
      <c r="D8" s="58"/>
      <c r="E8" s="58"/>
      <c r="F8" s="58"/>
      <c r="G8" s="58"/>
      <c r="H8" s="58"/>
      <c r="I8" s="58"/>
      <c r="J8" s="58"/>
      <c r="K8" s="58"/>
      <c r="L8" s="58"/>
      <c r="M8" s="58"/>
      <c r="N8" s="58"/>
      <c r="O8" s="58"/>
    </row>
    <row r="9" spans="1:15" ht="15" customHeight="1" x14ac:dyDescent="0.25">
      <c r="A9" s="59" t="s">
        <v>0</v>
      </c>
      <c r="B9" s="59" t="s">
        <v>1</v>
      </c>
      <c r="C9" s="61" t="s">
        <v>2</v>
      </c>
      <c r="D9" s="59" t="s">
        <v>3</v>
      </c>
      <c r="E9" s="59" t="s">
        <v>4</v>
      </c>
      <c r="F9" s="59" t="s">
        <v>5</v>
      </c>
      <c r="G9" s="63" t="s">
        <v>15</v>
      </c>
      <c r="H9" s="64"/>
      <c r="I9" s="64"/>
      <c r="J9" s="65"/>
      <c r="K9" s="59" t="s">
        <v>10</v>
      </c>
      <c r="L9" s="61" t="s">
        <v>66</v>
      </c>
      <c r="M9" s="59" t="s">
        <v>6</v>
      </c>
      <c r="N9" s="66" t="s">
        <v>8</v>
      </c>
      <c r="O9" s="66" t="s">
        <v>29</v>
      </c>
    </row>
    <row r="10" spans="1:15" ht="27.75" customHeight="1" x14ac:dyDescent="0.25">
      <c r="A10" s="60"/>
      <c r="B10" s="60"/>
      <c r="C10" s="62"/>
      <c r="D10" s="60"/>
      <c r="E10" s="60"/>
      <c r="F10" s="60"/>
      <c r="G10" s="2" t="s">
        <v>16</v>
      </c>
      <c r="H10" s="2" t="s">
        <v>9</v>
      </c>
      <c r="I10" s="2" t="s">
        <v>106</v>
      </c>
      <c r="J10" s="2" t="s">
        <v>17</v>
      </c>
      <c r="K10" s="60"/>
      <c r="L10" s="60"/>
      <c r="M10" s="60"/>
      <c r="N10" s="67"/>
      <c r="O10" s="67"/>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58" t="s">
        <v>32</v>
      </c>
      <c r="B13" s="58"/>
      <c r="C13" s="58"/>
      <c r="D13" s="58"/>
      <c r="E13" s="58"/>
      <c r="F13" s="58"/>
      <c r="G13" s="58"/>
      <c r="H13" s="58"/>
      <c r="I13" s="58"/>
      <c r="J13" s="58"/>
      <c r="K13" s="58"/>
      <c r="L13" s="58"/>
      <c r="M13" s="58"/>
      <c r="N13" s="58"/>
      <c r="O13" s="58"/>
    </row>
    <row r="14" spans="1:15" ht="15" customHeight="1" x14ac:dyDescent="0.25">
      <c r="A14" s="59" t="s">
        <v>0</v>
      </c>
      <c r="B14" s="59" t="s">
        <v>1</v>
      </c>
      <c r="C14" s="61" t="s">
        <v>2</v>
      </c>
      <c r="D14" s="59" t="s">
        <v>3</v>
      </c>
      <c r="E14" s="59" t="s">
        <v>4</v>
      </c>
      <c r="F14" s="59" t="s">
        <v>5</v>
      </c>
      <c r="G14" s="27" t="s">
        <v>15</v>
      </c>
      <c r="H14" s="27"/>
      <c r="I14" s="27"/>
      <c r="J14" s="27"/>
      <c r="K14" s="59" t="s">
        <v>10</v>
      </c>
      <c r="L14" s="61" t="s">
        <v>66</v>
      </c>
      <c r="M14" s="59" t="s">
        <v>6</v>
      </c>
      <c r="N14" s="66" t="s">
        <v>8</v>
      </c>
      <c r="O14" s="66" t="s">
        <v>29</v>
      </c>
    </row>
    <row r="15" spans="1:15" ht="30" customHeight="1" x14ac:dyDescent="0.25">
      <c r="A15" s="60"/>
      <c r="B15" s="60"/>
      <c r="C15" s="62"/>
      <c r="D15" s="60"/>
      <c r="E15" s="60"/>
      <c r="F15" s="60"/>
      <c r="G15" s="2" t="s">
        <v>16</v>
      </c>
      <c r="H15" s="2" t="s">
        <v>9</v>
      </c>
      <c r="I15" s="2" t="s">
        <v>106</v>
      </c>
      <c r="J15" s="2" t="s">
        <v>17</v>
      </c>
      <c r="K15" s="60"/>
      <c r="L15" s="60"/>
      <c r="M15" s="60"/>
      <c r="N15" s="67"/>
      <c r="O15" s="67"/>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51" t="s">
        <v>11</v>
      </c>
      <c r="B27" s="52"/>
      <c r="C27" s="52"/>
      <c r="D27" s="52"/>
      <c r="E27" s="52"/>
      <c r="F27" s="52"/>
      <c r="G27" s="52"/>
      <c r="H27" s="52"/>
      <c r="I27" s="52"/>
      <c r="J27" s="53"/>
      <c r="K27" s="15">
        <f>SUM(K21:K26)</f>
        <v>67551.399999999994</v>
      </c>
      <c r="L27" s="15" t="s">
        <v>19</v>
      </c>
      <c r="M27" s="16">
        <f>SUM(M16:M26)</f>
        <v>247</v>
      </c>
      <c r="N27" s="16">
        <f>SUM(N16:N26)</f>
        <v>223</v>
      </c>
      <c r="O27" s="16"/>
    </row>
    <row r="28" spans="1:15" x14ac:dyDescent="0.25">
      <c r="A28" s="54" t="s">
        <v>12</v>
      </c>
      <c r="B28" s="54"/>
      <c r="C28" s="54"/>
      <c r="D28" s="54"/>
      <c r="E28" s="54"/>
      <c r="F28" s="54"/>
      <c r="G28" s="54"/>
      <c r="H28" s="54"/>
      <c r="I28" s="54"/>
      <c r="J28" s="54"/>
      <c r="K28" s="54"/>
      <c r="L28" s="54"/>
      <c r="M28" s="54"/>
      <c r="N28" s="54"/>
      <c r="O28" s="54"/>
    </row>
    <row r="29" spans="1:15" hidden="1" x14ac:dyDescent="0.25">
      <c r="A29" s="55"/>
      <c r="B29" s="55"/>
      <c r="C29" s="55"/>
      <c r="D29" s="55"/>
      <c r="E29" s="55"/>
      <c r="F29" s="55"/>
      <c r="G29" s="55"/>
      <c r="H29" s="55"/>
      <c r="I29" s="55"/>
      <c r="J29" s="55"/>
      <c r="K29" s="55"/>
      <c r="L29" s="55"/>
      <c r="M29" s="55"/>
      <c r="N29" s="55"/>
      <c r="O29" s="55"/>
    </row>
    <row r="30" spans="1:15" x14ac:dyDescent="0.25">
      <c r="A30" s="56" t="s">
        <v>31</v>
      </c>
      <c r="B30" s="57"/>
      <c r="C30" s="57"/>
      <c r="D30" s="57"/>
      <c r="E30" s="57"/>
      <c r="F30" s="57"/>
      <c r="G30" s="57"/>
      <c r="H30" s="57"/>
      <c r="I30" s="57"/>
      <c r="J30" s="57"/>
      <c r="K30" s="57"/>
      <c r="L30" s="57"/>
      <c r="M30" s="57"/>
      <c r="N30" s="57"/>
      <c r="O30" s="57"/>
    </row>
    <row r="31" spans="1:15" s="1" customFormat="1" ht="21.75" customHeight="1" x14ac:dyDescent="0.25">
      <c r="A31" s="58" t="s">
        <v>67</v>
      </c>
      <c r="B31" s="58"/>
      <c r="C31" s="58"/>
      <c r="D31" s="58"/>
      <c r="E31" s="58"/>
      <c r="F31" s="58"/>
      <c r="G31" s="58"/>
      <c r="H31" s="58"/>
      <c r="I31" s="58"/>
      <c r="J31" s="58"/>
      <c r="K31" s="58"/>
      <c r="L31" s="58"/>
      <c r="M31" s="58"/>
      <c r="N31" s="58"/>
      <c r="O31" s="58"/>
    </row>
    <row r="32" spans="1:15" ht="15" customHeight="1" x14ac:dyDescent="0.25">
      <c r="A32" s="59" t="s">
        <v>0</v>
      </c>
      <c r="B32" s="59" t="s">
        <v>1</v>
      </c>
      <c r="C32" s="61" t="s">
        <v>2</v>
      </c>
      <c r="D32" s="59" t="s">
        <v>3</v>
      </c>
      <c r="E32" s="59" t="s">
        <v>4</v>
      </c>
      <c r="F32" s="59" t="s">
        <v>5</v>
      </c>
      <c r="G32" s="27" t="s">
        <v>15</v>
      </c>
      <c r="H32" s="27"/>
      <c r="I32" s="27"/>
      <c r="J32" s="27"/>
      <c r="K32" s="59" t="s">
        <v>10</v>
      </c>
      <c r="L32" s="61" t="s">
        <v>66</v>
      </c>
      <c r="M32" s="59" t="s">
        <v>6</v>
      </c>
      <c r="N32" s="66" t="s">
        <v>8</v>
      </c>
      <c r="O32" s="66" t="s">
        <v>29</v>
      </c>
    </row>
    <row r="33" spans="1:15" ht="24" customHeight="1" x14ac:dyDescent="0.25">
      <c r="A33" s="60"/>
      <c r="B33" s="60"/>
      <c r="C33" s="62"/>
      <c r="D33" s="60"/>
      <c r="E33" s="60"/>
      <c r="F33" s="60"/>
      <c r="G33" s="2" t="s">
        <v>16</v>
      </c>
      <c r="H33" s="2" t="s">
        <v>9</v>
      </c>
      <c r="I33" s="2" t="s">
        <v>106</v>
      </c>
      <c r="J33" s="2" t="s">
        <v>17</v>
      </c>
      <c r="K33" s="60"/>
      <c r="L33" s="60"/>
      <c r="M33" s="60"/>
      <c r="N33" s="67"/>
      <c r="O33" s="67"/>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51" t="s">
        <v>11</v>
      </c>
      <c r="B46" s="52"/>
      <c r="C46" s="52"/>
      <c r="D46" s="52"/>
      <c r="E46" s="52"/>
      <c r="F46" s="52"/>
      <c r="G46" s="52"/>
      <c r="H46" s="52"/>
      <c r="I46" s="52"/>
      <c r="J46" s="53"/>
      <c r="K46" s="15">
        <f>SUM(K34:K45)</f>
        <v>34589.800000000003</v>
      </c>
      <c r="L46" s="15" t="s">
        <v>19</v>
      </c>
      <c r="M46" s="37">
        <f>SUM(M34:M45)</f>
        <v>190.5</v>
      </c>
      <c r="N46" s="16">
        <f>SUM(N34:N45)</f>
        <v>303</v>
      </c>
      <c r="O46" s="16"/>
    </row>
    <row r="47" spans="1:15" s="1" customFormat="1" ht="21.75" customHeight="1" x14ac:dyDescent="0.25">
      <c r="A47" s="58" t="s">
        <v>138</v>
      </c>
      <c r="B47" s="58"/>
      <c r="C47" s="58"/>
      <c r="D47" s="58"/>
      <c r="E47" s="58"/>
      <c r="F47" s="58"/>
      <c r="G47" s="58"/>
      <c r="H47" s="58"/>
      <c r="I47" s="58"/>
      <c r="J47" s="58"/>
      <c r="K47" s="58"/>
      <c r="L47" s="58"/>
      <c r="M47" s="58"/>
      <c r="N47" s="58"/>
      <c r="O47" s="58"/>
    </row>
    <row r="48" spans="1:15" ht="15" customHeight="1" x14ac:dyDescent="0.25">
      <c r="A48" s="59" t="s">
        <v>0</v>
      </c>
      <c r="B48" s="59" t="s">
        <v>1</v>
      </c>
      <c r="C48" s="61" t="s">
        <v>2</v>
      </c>
      <c r="D48" s="59" t="s">
        <v>3</v>
      </c>
      <c r="E48" s="59" t="s">
        <v>4</v>
      </c>
      <c r="F48" s="59" t="s">
        <v>5</v>
      </c>
      <c r="G48" s="27" t="s">
        <v>15</v>
      </c>
      <c r="H48" s="27"/>
      <c r="I48" s="27"/>
      <c r="J48" s="27"/>
      <c r="K48" s="59" t="s">
        <v>10</v>
      </c>
      <c r="L48" s="61" t="s">
        <v>66</v>
      </c>
      <c r="M48" s="59" t="s">
        <v>6</v>
      </c>
      <c r="N48" s="66" t="s">
        <v>8</v>
      </c>
      <c r="O48" s="66" t="s">
        <v>29</v>
      </c>
    </row>
    <row r="49" spans="1:15" ht="24" customHeight="1" x14ac:dyDescent="0.25">
      <c r="A49" s="60"/>
      <c r="B49" s="60"/>
      <c r="C49" s="62"/>
      <c r="D49" s="60"/>
      <c r="E49" s="60"/>
      <c r="F49" s="60"/>
      <c r="G49" s="2" t="s">
        <v>16</v>
      </c>
      <c r="H49" s="2" t="s">
        <v>9</v>
      </c>
      <c r="I49" s="2" t="s">
        <v>106</v>
      </c>
      <c r="J49" s="2" t="s">
        <v>17</v>
      </c>
      <c r="K49" s="60"/>
      <c r="L49" s="60"/>
      <c r="M49" s="60"/>
      <c r="N49" s="67"/>
      <c r="O49" s="67"/>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51" t="s">
        <v>11</v>
      </c>
      <c r="B60" s="52"/>
      <c r="C60" s="52"/>
      <c r="D60" s="52"/>
      <c r="E60" s="52"/>
      <c r="F60" s="52"/>
      <c r="G60" s="52"/>
      <c r="H60" s="52"/>
      <c r="I60" s="52"/>
      <c r="J60" s="53"/>
      <c r="K60" s="15">
        <f>SUM(K50:K59)</f>
        <v>91272.94</v>
      </c>
      <c r="L60" s="15" t="s">
        <v>19</v>
      </c>
      <c r="M60" s="16">
        <v>207</v>
      </c>
      <c r="N60" s="16">
        <v>116</v>
      </c>
      <c r="O60" s="16"/>
    </row>
    <row r="61" spans="1:15" s="1" customFormat="1" ht="21.75" customHeight="1" x14ac:dyDescent="0.25">
      <c r="A61" s="58" t="s">
        <v>139</v>
      </c>
      <c r="B61" s="58"/>
      <c r="C61" s="58"/>
      <c r="D61" s="58"/>
      <c r="E61" s="58"/>
      <c r="F61" s="58"/>
      <c r="G61" s="58"/>
      <c r="H61" s="58"/>
      <c r="I61" s="58"/>
      <c r="J61" s="58"/>
      <c r="K61" s="58"/>
      <c r="L61" s="58"/>
      <c r="M61" s="58"/>
      <c r="N61" s="58"/>
      <c r="O61" s="58"/>
    </row>
    <row r="62" spans="1:15" ht="15" customHeight="1" x14ac:dyDescent="0.25">
      <c r="A62" s="59" t="s">
        <v>0</v>
      </c>
      <c r="B62" s="59" t="s">
        <v>1</v>
      </c>
      <c r="C62" s="61" t="s">
        <v>2</v>
      </c>
      <c r="D62" s="59" t="s">
        <v>3</v>
      </c>
      <c r="E62" s="59" t="s">
        <v>4</v>
      </c>
      <c r="F62" s="59" t="s">
        <v>5</v>
      </c>
      <c r="G62" s="63" t="s">
        <v>15</v>
      </c>
      <c r="H62" s="64"/>
      <c r="I62" s="64"/>
      <c r="J62" s="65"/>
      <c r="K62" s="59" t="s">
        <v>10</v>
      </c>
      <c r="L62" s="61" t="s">
        <v>66</v>
      </c>
      <c r="M62" s="59" t="s">
        <v>6</v>
      </c>
      <c r="N62" s="66" t="s">
        <v>8</v>
      </c>
      <c r="O62" s="66" t="s">
        <v>29</v>
      </c>
    </row>
    <row r="63" spans="1:15" ht="24" customHeight="1" x14ac:dyDescent="0.25">
      <c r="A63" s="60"/>
      <c r="B63" s="60"/>
      <c r="C63" s="62"/>
      <c r="D63" s="60"/>
      <c r="E63" s="60"/>
      <c r="F63" s="60"/>
      <c r="G63" s="2" t="s">
        <v>16</v>
      </c>
      <c r="H63" s="2" t="s">
        <v>9</v>
      </c>
      <c r="I63" s="2" t="s">
        <v>106</v>
      </c>
      <c r="J63" s="2" t="s">
        <v>17</v>
      </c>
      <c r="K63" s="60"/>
      <c r="L63" s="60"/>
      <c r="M63" s="60"/>
      <c r="N63" s="67"/>
      <c r="O63" s="67"/>
    </row>
    <row r="64" spans="1:15" s="23" customFormat="1" ht="48" customHeight="1" x14ac:dyDescent="0.25">
      <c r="A64" s="42"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42"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42"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42"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42"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42"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42"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42"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42"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42"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42"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42"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ht="17.25" customHeight="1" x14ac:dyDescent="0.25">
      <c r="A77" s="51" t="s">
        <v>11</v>
      </c>
      <c r="B77" s="52"/>
      <c r="C77" s="52"/>
      <c r="D77" s="52"/>
      <c r="E77" s="52"/>
      <c r="F77" s="52"/>
      <c r="G77" s="52"/>
      <c r="H77" s="52"/>
      <c r="I77" s="52"/>
      <c r="J77" s="53"/>
      <c r="K77" s="15">
        <f>SUM(K64:K76)</f>
        <v>58036.72</v>
      </c>
      <c r="L77" s="15" t="s">
        <v>19</v>
      </c>
      <c r="M77" s="16">
        <f>SUM(M64:M76)</f>
        <v>205</v>
      </c>
      <c r="N77" s="16">
        <f>SUM(N64:N76)</f>
        <v>375</v>
      </c>
      <c r="O77" s="16"/>
    </row>
    <row r="78" spans="1:15" s="1" customFormat="1" ht="21.75" customHeight="1" x14ac:dyDescent="0.25">
      <c r="A78" s="58" t="s">
        <v>182</v>
      </c>
      <c r="B78" s="58"/>
      <c r="C78" s="58"/>
      <c r="D78" s="58"/>
      <c r="E78" s="58"/>
      <c r="F78" s="58"/>
      <c r="G78" s="58"/>
      <c r="H78" s="58"/>
      <c r="I78" s="58"/>
      <c r="J78" s="58"/>
      <c r="K78" s="58"/>
      <c r="L78" s="58"/>
      <c r="M78" s="58"/>
      <c r="N78" s="58"/>
      <c r="O78" s="58"/>
    </row>
    <row r="79" spans="1:15" ht="15" customHeight="1" x14ac:dyDescent="0.25">
      <c r="A79" s="59" t="s">
        <v>0</v>
      </c>
      <c r="B79" s="59" t="s">
        <v>1</v>
      </c>
      <c r="C79" s="61" t="s">
        <v>2</v>
      </c>
      <c r="D79" s="59" t="s">
        <v>3</v>
      </c>
      <c r="E79" s="59" t="s">
        <v>4</v>
      </c>
      <c r="F79" s="59" t="s">
        <v>5</v>
      </c>
      <c r="G79" s="63" t="s">
        <v>15</v>
      </c>
      <c r="H79" s="64"/>
      <c r="I79" s="64"/>
      <c r="J79" s="65"/>
      <c r="K79" s="59" t="s">
        <v>10</v>
      </c>
      <c r="L79" s="61" t="s">
        <v>66</v>
      </c>
      <c r="M79" s="59" t="s">
        <v>6</v>
      </c>
      <c r="N79" s="66" t="s">
        <v>8</v>
      </c>
      <c r="O79" s="66" t="s">
        <v>29</v>
      </c>
    </row>
    <row r="80" spans="1:15" ht="24" customHeight="1" x14ac:dyDescent="0.25">
      <c r="A80" s="60"/>
      <c r="B80" s="60"/>
      <c r="C80" s="62"/>
      <c r="D80" s="60"/>
      <c r="E80" s="60"/>
      <c r="F80" s="60"/>
      <c r="G80" s="2" t="s">
        <v>16</v>
      </c>
      <c r="H80" s="2" t="s">
        <v>9</v>
      </c>
      <c r="I80" s="2" t="s">
        <v>106</v>
      </c>
      <c r="J80" s="2" t="s">
        <v>17</v>
      </c>
      <c r="K80" s="60"/>
      <c r="L80" s="60"/>
      <c r="M80" s="60"/>
      <c r="N80" s="67"/>
      <c r="O80" s="67"/>
    </row>
    <row r="81" spans="1:16" s="23" customFormat="1" ht="48" customHeight="1" x14ac:dyDescent="0.25">
      <c r="A81" s="42" t="s">
        <v>33</v>
      </c>
      <c r="B81" s="19" t="s">
        <v>34</v>
      </c>
      <c r="C81" s="19" t="s">
        <v>35</v>
      </c>
      <c r="D81" s="20" t="s">
        <v>36</v>
      </c>
      <c r="E81" s="20" t="s">
        <v>24</v>
      </c>
      <c r="F81" s="20" t="s">
        <v>37</v>
      </c>
      <c r="G81" s="21">
        <v>0</v>
      </c>
      <c r="H81" s="21">
        <v>0</v>
      </c>
      <c r="I81" s="21">
        <v>2170</v>
      </c>
      <c r="J81" s="21">
        <v>0</v>
      </c>
      <c r="K81" s="21">
        <f>G81+H81+I81+J81</f>
        <v>2170</v>
      </c>
      <c r="L81" s="21">
        <f t="shared" ref="L81:L87" si="11">K81/N81</f>
        <v>2170</v>
      </c>
      <c r="M81" s="43">
        <v>45</v>
      </c>
      <c r="N81" s="19">
        <v>1</v>
      </c>
      <c r="O81" s="31" t="s">
        <v>38</v>
      </c>
    </row>
    <row r="82" spans="1:16" s="23" customFormat="1" ht="48" customHeight="1" x14ac:dyDescent="0.25">
      <c r="A82" s="42" t="s">
        <v>33</v>
      </c>
      <c r="B82" s="19" t="s">
        <v>34</v>
      </c>
      <c r="C82" s="19" t="s">
        <v>35</v>
      </c>
      <c r="D82" s="20" t="s">
        <v>36</v>
      </c>
      <c r="E82" s="20" t="s">
        <v>24</v>
      </c>
      <c r="F82" s="20" t="s">
        <v>37</v>
      </c>
      <c r="G82" s="21">
        <v>0</v>
      </c>
      <c r="H82" s="21">
        <v>0</v>
      </c>
      <c r="I82" s="21">
        <v>2170</v>
      </c>
      <c r="J82" s="21">
        <v>0</v>
      </c>
      <c r="K82" s="21">
        <f>G82+H82+I82+J82</f>
        <v>2170</v>
      </c>
      <c r="L82" s="21">
        <f t="shared" si="11"/>
        <v>2170</v>
      </c>
      <c r="M82" s="43">
        <v>45</v>
      </c>
      <c r="N82" s="19">
        <v>1</v>
      </c>
      <c r="O82" s="31" t="s">
        <v>39</v>
      </c>
    </row>
    <row r="83" spans="1:16" s="23" customFormat="1" ht="39" customHeight="1" x14ac:dyDescent="0.25">
      <c r="A83" s="42" t="s">
        <v>183</v>
      </c>
      <c r="B83" s="19" t="s">
        <v>184</v>
      </c>
      <c r="C83" s="19" t="s">
        <v>35</v>
      </c>
      <c r="D83" s="20" t="s">
        <v>36</v>
      </c>
      <c r="E83" s="20" t="s">
        <v>24</v>
      </c>
      <c r="F83" s="20" t="s">
        <v>151</v>
      </c>
      <c r="G83" s="21">
        <v>0</v>
      </c>
      <c r="H83" s="21">
        <v>0</v>
      </c>
      <c r="I83" s="21">
        <v>0</v>
      </c>
      <c r="J83" s="21">
        <v>0</v>
      </c>
      <c r="K83" s="21">
        <f t="shared" ref="K83:K86" si="12">G83+H83+I83+J83</f>
        <v>0</v>
      </c>
      <c r="L83" s="21">
        <f t="shared" si="11"/>
        <v>0</v>
      </c>
      <c r="M83" s="43">
        <v>4</v>
      </c>
      <c r="N83" s="19">
        <v>1</v>
      </c>
      <c r="O83" s="31" t="s">
        <v>185</v>
      </c>
    </row>
    <row r="84" spans="1:16" s="23" customFormat="1" ht="45.75" customHeight="1" x14ac:dyDescent="0.25">
      <c r="A84" s="19" t="s">
        <v>186</v>
      </c>
      <c r="B84" s="19" t="s">
        <v>187</v>
      </c>
      <c r="C84" s="19" t="s">
        <v>35</v>
      </c>
      <c r="D84" s="19" t="s">
        <v>79</v>
      </c>
      <c r="E84" s="20" t="s">
        <v>24</v>
      </c>
      <c r="F84" s="19" t="s">
        <v>188</v>
      </c>
      <c r="G84" s="38">
        <v>847</v>
      </c>
      <c r="H84" s="38">
        <v>3060</v>
      </c>
      <c r="I84" s="38">
        <v>0</v>
      </c>
      <c r="J84" s="38">
        <v>0</v>
      </c>
      <c r="K84" s="21">
        <f t="shared" si="12"/>
        <v>3907</v>
      </c>
      <c r="L84" s="21">
        <f t="shared" si="11"/>
        <v>3907</v>
      </c>
      <c r="M84" s="44">
        <v>24</v>
      </c>
      <c r="N84" s="19">
        <v>1</v>
      </c>
      <c r="O84" s="31" t="s">
        <v>73</v>
      </c>
    </row>
    <row r="85" spans="1:16" s="23" customFormat="1" ht="45.75" customHeight="1" x14ac:dyDescent="0.25">
      <c r="A85" s="19" t="s">
        <v>189</v>
      </c>
      <c r="B85" s="19" t="s">
        <v>190</v>
      </c>
      <c r="C85" s="19" t="s">
        <v>35</v>
      </c>
      <c r="D85" s="19" t="s">
        <v>191</v>
      </c>
      <c r="E85" s="19" t="s">
        <v>192</v>
      </c>
      <c r="F85" s="19" t="s">
        <v>132</v>
      </c>
      <c r="G85" s="38">
        <v>0</v>
      </c>
      <c r="H85" s="38">
        <v>0</v>
      </c>
      <c r="I85" s="38">
        <v>0</v>
      </c>
      <c r="J85" s="38">
        <v>0</v>
      </c>
      <c r="K85" s="22">
        <f t="shared" si="12"/>
        <v>0</v>
      </c>
      <c r="L85" s="21">
        <f t="shared" si="11"/>
        <v>0</v>
      </c>
      <c r="M85" s="44">
        <v>40</v>
      </c>
      <c r="N85" s="19">
        <v>1</v>
      </c>
      <c r="O85" s="17" t="s">
        <v>193</v>
      </c>
      <c r="P85" s="45" t="s">
        <v>194</v>
      </c>
    </row>
    <row r="86" spans="1:16" s="23" customFormat="1" ht="45.75" customHeight="1" x14ac:dyDescent="0.25">
      <c r="A86" s="42" t="s">
        <v>195</v>
      </c>
      <c r="B86" s="19" t="s">
        <v>196</v>
      </c>
      <c r="C86" s="19" t="s">
        <v>35</v>
      </c>
      <c r="D86" s="19" t="s">
        <v>79</v>
      </c>
      <c r="E86" s="20" t="s">
        <v>24</v>
      </c>
      <c r="F86" s="19" t="s">
        <v>151</v>
      </c>
      <c r="G86" s="21">
        <v>0</v>
      </c>
      <c r="H86" s="21">
        <v>0</v>
      </c>
      <c r="I86" s="46">
        <v>4360</v>
      </c>
      <c r="J86" s="21">
        <v>0</v>
      </c>
      <c r="K86" s="22">
        <f t="shared" si="12"/>
        <v>4360</v>
      </c>
      <c r="L86" s="21">
        <f t="shared" si="11"/>
        <v>1090</v>
      </c>
      <c r="M86" s="43">
        <v>16</v>
      </c>
      <c r="N86" s="19">
        <v>4</v>
      </c>
      <c r="O86" s="32" t="s">
        <v>197</v>
      </c>
    </row>
    <row r="87" spans="1:16" s="48" customFormat="1" ht="24" x14ac:dyDescent="0.25">
      <c r="A87" s="42" t="s">
        <v>198</v>
      </c>
      <c r="B87" s="19" t="s">
        <v>199</v>
      </c>
      <c r="C87" s="19" t="s">
        <v>35</v>
      </c>
      <c r="D87" s="19" t="s">
        <v>79</v>
      </c>
      <c r="E87" s="20" t="s">
        <v>24</v>
      </c>
      <c r="F87" s="20" t="s">
        <v>200</v>
      </c>
      <c r="G87" s="21">
        <v>800.8</v>
      </c>
      <c r="H87" s="21">
        <v>2380</v>
      </c>
      <c r="I87" s="21">
        <v>0</v>
      </c>
      <c r="J87" s="21">
        <v>0</v>
      </c>
      <c r="K87" s="22">
        <f>G87+H87+I87+J87</f>
        <v>3180.8</v>
      </c>
      <c r="L87" s="21">
        <f t="shared" si="11"/>
        <v>3180.8</v>
      </c>
      <c r="M87" s="43">
        <v>16</v>
      </c>
      <c r="N87" s="19">
        <v>1</v>
      </c>
      <c r="O87" s="47" t="s">
        <v>84</v>
      </c>
    </row>
    <row r="88" spans="1:16" ht="17.25" customHeight="1" x14ac:dyDescent="0.25">
      <c r="A88" s="51" t="s">
        <v>11</v>
      </c>
      <c r="B88" s="52"/>
      <c r="C88" s="52"/>
      <c r="D88" s="52"/>
      <c r="E88" s="52"/>
      <c r="F88" s="52"/>
      <c r="G88" s="52"/>
      <c r="H88" s="52"/>
      <c r="I88" s="52"/>
      <c r="J88" s="53"/>
      <c r="K88" s="15">
        <f>SUM(K81:K87)</f>
        <v>15787.8</v>
      </c>
      <c r="L88" s="15" t="s">
        <v>19</v>
      </c>
      <c r="M88" s="16">
        <f>SUM(M81:M87)</f>
        <v>190</v>
      </c>
      <c r="N88" s="16">
        <f>SUM(N81:N87)</f>
        <v>10</v>
      </c>
      <c r="O88" s="16"/>
    </row>
    <row r="89" spans="1:16" s="1" customFormat="1" ht="21.75" customHeight="1" x14ac:dyDescent="0.25">
      <c r="A89" s="58" t="s">
        <v>201</v>
      </c>
      <c r="B89" s="58"/>
      <c r="C89" s="58"/>
      <c r="D89" s="58"/>
      <c r="E89" s="58"/>
      <c r="F89" s="58"/>
      <c r="G89" s="58"/>
      <c r="H89" s="58"/>
      <c r="I89" s="58"/>
      <c r="J89" s="58"/>
      <c r="K89" s="58"/>
      <c r="L89" s="58"/>
      <c r="M89" s="58"/>
      <c r="N89" s="58"/>
      <c r="O89" s="58"/>
    </row>
    <row r="90" spans="1:16" ht="15" customHeight="1" x14ac:dyDescent="0.25">
      <c r="A90" s="59" t="s">
        <v>0</v>
      </c>
      <c r="B90" s="59" t="s">
        <v>1</v>
      </c>
      <c r="C90" s="61" t="s">
        <v>2</v>
      </c>
      <c r="D90" s="59" t="s">
        <v>3</v>
      </c>
      <c r="E90" s="59" t="s">
        <v>4</v>
      </c>
      <c r="F90" s="59" t="s">
        <v>5</v>
      </c>
      <c r="G90" s="63" t="s">
        <v>15</v>
      </c>
      <c r="H90" s="64"/>
      <c r="I90" s="64"/>
      <c r="J90" s="65"/>
      <c r="K90" s="59" t="s">
        <v>10</v>
      </c>
      <c r="L90" s="61" t="s">
        <v>66</v>
      </c>
      <c r="M90" s="59" t="s">
        <v>6</v>
      </c>
      <c r="N90" s="66" t="s">
        <v>8</v>
      </c>
      <c r="O90" s="66" t="s">
        <v>29</v>
      </c>
    </row>
    <row r="91" spans="1:16" ht="24" customHeight="1" x14ac:dyDescent="0.25">
      <c r="A91" s="60"/>
      <c r="B91" s="60"/>
      <c r="C91" s="62"/>
      <c r="D91" s="60"/>
      <c r="E91" s="60"/>
      <c r="F91" s="60"/>
      <c r="G91" s="2" t="s">
        <v>16</v>
      </c>
      <c r="H91" s="2" t="s">
        <v>9</v>
      </c>
      <c r="I91" s="2" t="s">
        <v>106</v>
      </c>
      <c r="J91" s="2" t="s">
        <v>17</v>
      </c>
      <c r="K91" s="60"/>
      <c r="L91" s="60"/>
      <c r="M91" s="60"/>
      <c r="N91" s="67"/>
      <c r="O91" s="67"/>
    </row>
    <row r="92" spans="1:16" ht="24" x14ac:dyDescent="0.25">
      <c r="A92" s="19" t="s">
        <v>33</v>
      </c>
      <c r="B92" s="19" t="s">
        <v>34</v>
      </c>
      <c r="C92" s="19" t="s">
        <v>35</v>
      </c>
      <c r="D92" s="19" t="s">
        <v>36</v>
      </c>
      <c r="E92" s="19" t="s">
        <v>24</v>
      </c>
      <c r="F92" s="19" t="s">
        <v>37</v>
      </c>
      <c r="G92" s="21">
        <v>0</v>
      </c>
      <c r="H92" s="21">
        <v>0</v>
      </c>
      <c r="I92" s="21">
        <v>2170</v>
      </c>
      <c r="J92" s="21">
        <v>0</v>
      </c>
      <c r="K92" s="22">
        <f>G92+H92+I92+J92</f>
        <v>2170</v>
      </c>
      <c r="L92" s="21">
        <f t="shared" ref="L92:L93" si="13">K92/N92</f>
        <v>2170</v>
      </c>
      <c r="M92" s="19">
        <v>45</v>
      </c>
      <c r="N92" s="19">
        <v>1</v>
      </c>
      <c r="O92" s="19" t="s">
        <v>38</v>
      </c>
    </row>
    <row r="93" spans="1:16" ht="24" x14ac:dyDescent="0.25">
      <c r="A93" s="19" t="s">
        <v>33</v>
      </c>
      <c r="B93" s="19" t="s">
        <v>34</v>
      </c>
      <c r="C93" s="19" t="s">
        <v>35</v>
      </c>
      <c r="D93" s="19" t="s">
        <v>36</v>
      </c>
      <c r="E93" s="19" t="s">
        <v>24</v>
      </c>
      <c r="F93" s="19" t="s">
        <v>37</v>
      </c>
      <c r="G93" s="21">
        <v>0</v>
      </c>
      <c r="H93" s="21">
        <v>0</v>
      </c>
      <c r="I93" s="21">
        <v>2170</v>
      </c>
      <c r="J93" s="21">
        <v>0</v>
      </c>
      <c r="K93" s="22">
        <f>G93+H93+I93+J93</f>
        <v>2170</v>
      </c>
      <c r="L93" s="21">
        <f t="shared" si="13"/>
        <v>2170</v>
      </c>
      <c r="M93" s="19">
        <v>45</v>
      </c>
      <c r="N93" s="19">
        <v>1</v>
      </c>
      <c r="O93" s="19" t="s">
        <v>39</v>
      </c>
    </row>
    <row r="94" spans="1:16" ht="24" x14ac:dyDescent="0.25">
      <c r="A94" s="19" t="s">
        <v>202</v>
      </c>
      <c r="B94" s="19" t="s">
        <v>203</v>
      </c>
      <c r="C94" s="19" t="s">
        <v>35</v>
      </c>
      <c r="D94" s="19" t="s">
        <v>36</v>
      </c>
      <c r="E94" s="19" t="s">
        <v>24</v>
      </c>
      <c r="F94" s="19" t="s">
        <v>41</v>
      </c>
      <c r="G94" s="21">
        <v>0</v>
      </c>
      <c r="H94" s="21">
        <v>0</v>
      </c>
      <c r="I94" s="21">
        <v>2909.7</v>
      </c>
      <c r="J94" s="21">
        <v>0</v>
      </c>
      <c r="K94" s="22">
        <f>G94+H94+I94+J94</f>
        <v>2909.7</v>
      </c>
      <c r="L94" s="21">
        <v>2909.7</v>
      </c>
      <c r="M94" s="19"/>
      <c r="N94" s="19">
        <v>1</v>
      </c>
      <c r="O94" s="19" t="s">
        <v>204</v>
      </c>
    </row>
    <row r="95" spans="1:16" ht="32.25" customHeight="1" x14ac:dyDescent="0.25">
      <c r="A95" s="19" t="s">
        <v>205</v>
      </c>
      <c r="B95" s="19" t="s">
        <v>206</v>
      </c>
      <c r="C95" s="19" t="s">
        <v>207</v>
      </c>
      <c r="D95" s="19" t="s">
        <v>36</v>
      </c>
      <c r="E95" s="19" t="s">
        <v>24</v>
      </c>
      <c r="F95" s="19" t="s">
        <v>208</v>
      </c>
      <c r="G95" s="21">
        <v>0</v>
      </c>
      <c r="H95" s="21">
        <v>0</v>
      </c>
      <c r="I95" s="21">
        <v>12358.5</v>
      </c>
      <c r="J95" s="21">
        <v>0</v>
      </c>
      <c r="K95" s="22">
        <f t="shared" ref="K95:K97" si="14">SUM(G95:J95)</f>
        <v>12358.5</v>
      </c>
      <c r="L95" s="21">
        <f>K95/N95</f>
        <v>1123.5</v>
      </c>
      <c r="M95" s="19">
        <v>15</v>
      </c>
      <c r="N95" s="19">
        <v>11</v>
      </c>
      <c r="O95" s="19" t="s">
        <v>209</v>
      </c>
    </row>
    <row r="96" spans="1:16" ht="63" customHeight="1" x14ac:dyDescent="0.25">
      <c r="A96" s="19" t="s">
        <v>210</v>
      </c>
      <c r="B96" s="19" t="s">
        <v>211</v>
      </c>
      <c r="C96" s="19" t="s">
        <v>212</v>
      </c>
      <c r="D96" s="19" t="s">
        <v>36</v>
      </c>
      <c r="E96" s="19" t="s">
        <v>24</v>
      </c>
      <c r="F96" s="19" t="s">
        <v>213</v>
      </c>
      <c r="G96" s="21">
        <v>0</v>
      </c>
      <c r="H96" s="21">
        <v>0</v>
      </c>
      <c r="I96" s="21">
        <v>5500</v>
      </c>
      <c r="J96" s="21">
        <v>0</v>
      </c>
      <c r="K96" s="22">
        <f t="shared" si="14"/>
        <v>5500</v>
      </c>
      <c r="L96" s="21">
        <f>K96/N96</f>
        <v>250</v>
      </c>
      <c r="M96" s="19">
        <v>20</v>
      </c>
      <c r="N96" s="19">
        <v>22</v>
      </c>
      <c r="O96" s="19" t="s">
        <v>214</v>
      </c>
    </row>
    <row r="97" spans="1:15" ht="49.5" customHeight="1" x14ac:dyDescent="0.25">
      <c r="A97" s="19" t="s">
        <v>215</v>
      </c>
      <c r="B97" s="19" t="s">
        <v>216</v>
      </c>
      <c r="C97" s="19" t="s">
        <v>207</v>
      </c>
      <c r="D97" s="19" t="s">
        <v>36</v>
      </c>
      <c r="E97" s="19" t="s">
        <v>217</v>
      </c>
      <c r="F97" s="19" t="s">
        <v>208</v>
      </c>
      <c r="G97" s="21">
        <v>0</v>
      </c>
      <c r="H97" s="21">
        <v>0</v>
      </c>
      <c r="I97" s="21">
        <v>0</v>
      </c>
      <c r="J97" s="21">
        <v>1284.4000000000001</v>
      </c>
      <c r="K97" s="22">
        <f t="shared" si="14"/>
        <v>1284.4000000000001</v>
      </c>
      <c r="L97" s="21">
        <f>J97/N97</f>
        <v>29.190909090909091</v>
      </c>
      <c r="M97" s="19">
        <v>16</v>
      </c>
      <c r="N97" s="19">
        <v>44</v>
      </c>
      <c r="O97" s="19" t="s">
        <v>218</v>
      </c>
    </row>
    <row r="98" spans="1:15" x14ac:dyDescent="0.25">
      <c r="A98" s="19">
        <v>13</v>
      </c>
      <c r="B98" s="19" t="s">
        <v>219</v>
      </c>
      <c r="C98" s="19" t="s">
        <v>212</v>
      </c>
      <c r="D98" s="19" t="s">
        <v>220</v>
      </c>
      <c r="E98" s="19" t="s">
        <v>24</v>
      </c>
      <c r="F98" s="19" t="s">
        <v>221</v>
      </c>
      <c r="G98" s="21">
        <v>776</v>
      </c>
      <c r="H98" s="21">
        <v>1360</v>
      </c>
      <c r="I98" s="21">
        <v>0</v>
      </c>
      <c r="J98" s="21">
        <v>0</v>
      </c>
      <c r="K98" s="22">
        <f>G98+H98+I98+J98</f>
        <v>2136</v>
      </c>
      <c r="L98" s="21">
        <f>K98/N98</f>
        <v>2136</v>
      </c>
      <c r="M98" s="19">
        <v>8</v>
      </c>
      <c r="N98" s="19">
        <v>1</v>
      </c>
      <c r="O98" s="19" t="s">
        <v>222</v>
      </c>
    </row>
    <row r="99" spans="1:15" ht="24" x14ac:dyDescent="0.25">
      <c r="A99" s="19" t="s">
        <v>51</v>
      </c>
      <c r="B99" s="19" t="s">
        <v>223</v>
      </c>
      <c r="C99" s="19" t="s">
        <v>212</v>
      </c>
      <c r="D99" s="19" t="s">
        <v>224</v>
      </c>
      <c r="E99" s="19" t="s">
        <v>24</v>
      </c>
      <c r="F99" s="19" t="s">
        <v>225</v>
      </c>
      <c r="G99" s="21">
        <v>3711</v>
      </c>
      <c r="H99" s="21">
        <v>3400</v>
      </c>
      <c r="I99" s="21">
        <v>0</v>
      </c>
      <c r="J99" s="21">
        <v>0</v>
      </c>
      <c r="K99" s="22">
        <f>SUM(G99:J99)</f>
        <v>7111</v>
      </c>
      <c r="L99" s="21">
        <v>7111</v>
      </c>
      <c r="M99" s="19">
        <v>24</v>
      </c>
      <c r="N99" s="19">
        <v>1</v>
      </c>
      <c r="O99" s="19" t="s">
        <v>226</v>
      </c>
    </row>
    <row r="100" spans="1:15" ht="36" x14ac:dyDescent="0.25">
      <c r="A100" s="19" t="s">
        <v>227</v>
      </c>
      <c r="B100" s="19" t="s">
        <v>228</v>
      </c>
      <c r="C100" s="19" t="s">
        <v>212</v>
      </c>
      <c r="D100" s="19" t="s">
        <v>224</v>
      </c>
      <c r="E100" s="19" t="s">
        <v>24</v>
      </c>
      <c r="F100" s="19" t="s">
        <v>229</v>
      </c>
      <c r="G100" s="21">
        <v>5228</v>
      </c>
      <c r="H100" s="21">
        <v>6120</v>
      </c>
      <c r="I100" s="21">
        <v>0</v>
      </c>
      <c r="J100" s="21">
        <v>0</v>
      </c>
      <c r="K100" s="22">
        <f>SUM(G100:J100)</f>
        <v>11348</v>
      </c>
      <c r="L100" s="21">
        <f>K100/N100</f>
        <v>5674</v>
      </c>
      <c r="M100" s="19">
        <v>16</v>
      </c>
      <c r="N100" s="19">
        <v>2</v>
      </c>
      <c r="O100" s="19" t="s">
        <v>230</v>
      </c>
    </row>
    <row r="101" spans="1:15" ht="24" x14ac:dyDescent="0.25">
      <c r="A101" s="19" t="s">
        <v>231</v>
      </c>
      <c r="B101" s="19" t="s">
        <v>232</v>
      </c>
      <c r="C101" s="19" t="s">
        <v>212</v>
      </c>
      <c r="D101" s="19" t="s">
        <v>36</v>
      </c>
      <c r="E101" s="19" t="s">
        <v>24</v>
      </c>
      <c r="F101" s="19" t="s">
        <v>221</v>
      </c>
      <c r="G101" s="21">
        <v>973</v>
      </c>
      <c r="H101" s="21">
        <v>2380</v>
      </c>
      <c r="I101" s="21">
        <v>0</v>
      </c>
      <c r="J101" s="21">
        <v>0</v>
      </c>
      <c r="K101" s="22">
        <f>SUM(G101:J101)</f>
        <v>3353</v>
      </c>
      <c r="L101" s="21">
        <v>3353</v>
      </c>
      <c r="M101" s="19">
        <v>15</v>
      </c>
      <c r="N101" s="19">
        <v>1</v>
      </c>
      <c r="O101" s="19" t="s">
        <v>233</v>
      </c>
    </row>
    <row r="102" spans="1:15" ht="72.75" customHeight="1" x14ac:dyDescent="0.25">
      <c r="A102" s="19" t="s">
        <v>231</v>
      </c>
      <c r="B102" s="19" t="s">
        <v>234</v>
      </c>
      <c r="C102" s="19" t="s">
        <v>212</v>
      </c>
      <c r="D102" s="19" t="s">
        <v>36</v>
      </c>
      <c r="E102" s="19" t="s">
        <v>24</v>
      </c>
      <c r="F102" s="19" t="s">
        <v>235</v>
      </c>
      <c r="G102" s="21">
        <v>0</v>
      </c>
      <c r="H102" s="21">
        <v>0</v>
      </c>
      <c r="I102" s="21">
        <v>400</v>
      </c>
      <c r="J102" s="21">
        <v>0</v>
      </c>
      <c r="K102" s="22">
        <f>G102+H102+I102+J102</f>
        <v>400</v>
      </c>
      <c r="L102" s="21">
        <f t="shared" ref="L102:L111" si="15">K102/N102</f>
        <v>400</v>
      </c>
      <c r="M102" s="19">
        <v>14</v>
      </c>
      <c r="N102" s="19">
        <v>1</v>
      </c>
      <c r="O102" s="19" t="s">
        <v>236</v>
      </c>
    </row>
    <row r="103" spans="1:15" ht="46.5" customHeight="1" x14ac:dyDescent="0.25">
      <c r="A103" s="19" t="s">
        <v>237</v>
      </c>
      <c r="B103" s="19" t="s">
        <v>238</v>
      </c>
      <c r="C103" s="19" t="s">
        <v>239</v>
      </c>
      <c r="D103" s="19" t="s">
        <v>36</v>
      </c>
      <c r="E103" s="19" t="s">
        <v>240</v>
      </c>
      <c r="F103" s="19" t="s">
        <v>208</v>
      </c>
      <c r="G103" s="21">
        <v>0</v>
      </c>
      <c r="H103" s="21">
        <v>0</v>
      </c>
      <c r="I103" s="21">
        <v>3290</v>
      </c>
      <c r="J103" s="21">
        <v>0</v>
      </c>
      <c r="K103" s="22">
        <v>3290</v>
      </c>
      <c r="L103" s="21">
        <f t="shared" si="15"/>
        <v>182.77777777777777</v>
      </c>
      <c r="M103" s="19">
        <v>20</v>
      </c>
      <c r="N103" s="19">
        <v>18</v>
      </c>
      <c r="O103" s="19" t="s">
        <v>241</v>
      </c>
    </row>
    <row r="104" spans="1:15" ht="44.25" customHeight="1" x14ac:dyDescent="0.25">
      <c r="A104" s="19" t="s">
        <v>242</v>
      </c>
      <c r="B104" s="19" t="s">
        <v>243</v>
      </c>
      <c r="C104" s="19" t="s">
        <v>239</v>
      </c>
      <c r="D104" s="19" t="s">
        <v>244</v>
      </c>
      <c r="E104" s="19" t="s">
        <v>245</v>
      </c>
      <c r="F104" s="19" t="s">
        <v>208</v>
      </c>
      <c r="G104" s="21">
        <v>0</v>
      </c>
      <c r="H104" s="21">
        <v>0</v>
      </c>
      <c r="I104" s="21">
        <v>0</v>
      </c>
      <c r="J104" s="21">
        <v>0</v>
      </c>
      <c r="K104" s="22">
        <v>0</v>
      </c>
      <c r="L104" s="21">
        <f t="shared" si="15"/>
        <v>0</v>
      </c>
      <c r="M104" s="19">
        <v>3</v>
      </c>
      <c r="N104" s="19">
        <v>19</v>
      </c>
      <c r="O104" s="19" t="s">
        <v>246</v>
      </c>
    </row>
    <row r="105" spans="1:15" ht="47.25" customHeight="1" x14ac:dyDescent="0.25">
      <c r="A105" s="19" t="s">
        <v>247</v>
      </c>
      <c r="B105" s="19" t="s">
        <v>248</v>
      </c>
      <c r="C105" s="19" t="s">
        <v>239</v>
      </c>
      <c r="D105" s="19" t="s">
        <v>36</v>
      </c>
      <c r="E105" s="19" t="s">
        <v>245</v>
      </c>
      <c r="F105" s="19" t="s">
        <v>208</v>
      </c>
      <c r="G105" s="21">
        <v>0</v>
      </c>
      <c r="H105" s="21">
        <v>0</v>
      </c>
      <c r="I105" s="21">
        <v>0</v>
      </c>
      <c r="J105" s="21">
        <v>0</v>
      </c>
      <c r="K105" s="22">
        <v>0</v>
      </c>
      <c r="L105" s="21">
        <f t="shared" si="15"/>
        <v>0</v>
      </c>
      <c r="M105" s="19">
        <v>3</v>
      </c>
      <c r="N105" s="19">
        <v>17</v>
      </c>
      <c r="O105" s="19" t="s">
        <v>249</v>
      </c>
    </row>
    <row r="106" spans="1:15" ht="36" x14ac:dyDescent="0.25">
      <c r="A106" s="19" t="s">
        <v>250</v>
      </c>
      <c r="B106" s="19" t="s">
        <v>251</v>
      </c>
      <c r="C106" s="19" t="s">
        <v>212</v>
      </c>
      <c r="D106" s="19" t="s">
        <v>252</v>
      </c>
      <c r="E106" s="19" t="s">
        <v>24</v>
      </c>
      <c r="F106" s="19" t="s">
        <v>253</v>
      </c>
      <c r="G106" s="21">
        <v>1966</v>
      </c>
      <c r="H106" s="21">
        <v>2720</v>
      </c>
      <c r="I106" s="21">
        <v>0</v>
      </c>
      <c r="J106" s="21">
        <v>0</v>
      </c>
      <c r="K106" s="22">
        <f>SUM(G106:J106)</f>
        <v>4686</v>
      </c>
      <c r="L106" s="21">
        <f t="shared" si="15"/>
        <v>2343</v>
      </c>
      <c r="M106" s="19">
        <v>8</v>
      </c>
      <c r="N106" s="19">
        <v>2</v>
      </c>
      <c r="O106" s="19" t="s">
        <v>254</v>
      </c>
    </row>
    <row r="107" spans="1:15" ht="66" customHeight="1" x14ac:dyDescent="0.25">
      <c r="A107" s="19" t="s">
        <v>255</v>
      </c>
      <c r="B107" s="19" t="s">
        <v>256</v>
      </c>
      <c r="C107" s="19" t="s">
        <v>239</v>
      </c>
      <c r="D107" s="19" t="s">
        <v>36</v>
      </c>
      <c r="E107" s="19" t="s">
        <v>257</v>
      </c>
      <c r="F107" s="19" t="s">
        <v>25</v>
      </c>
      <c r="G107" s="21">
        <v>0</v>
      </c>
      <c r="H107" s="21">
        <v>0</v>
      </c>
      <c r="I107" s="21">
        <v>0</v>
      </c>
      <c r="J107" s="21">
        <v>507</v>
      </c>
      <c r="K107" s="22">
        <f>SUM(G107:J107)</f>
        <v>507</v>
      </c>
      <c r="L107" s="21">
        <f t="shared" si="15"/>
        <v>12.365853658536585</v>
      </c>
      <c r="M107" s="19">
        <v>6</v>
      </c>
      <c r="N107" s="19">
        <v>41</v>
      </c>
      <c r="O107" s="19" t="s">
        <v>258</v>
      </c>
    </row>
    <row r="108" spans="1:15" ht="50.25" customHeight="1" x14ac:dyDescent="0.25">
      <c r="A108" s="19" t="s">
        <v>259</v>
      </c>
      <c r="B108" s="19" t="s">
        <v>260</v>
      </c>
      <c r="C108" s="19" t="s">
        <v>239</v>
      </c>
      <c r="D108" s="19" t="s">
        <v>36</v>
      </c>
      <c r="E108" s="19" t="s">
        <v>245</v>
      </c>
      <c r="F108" s="19" t="s">
        <v>208</v>
      </c>
      <c r="G108" s="21">
        <v>0</v>
      </c>
      <c r="H108" s="21">
        <v>0</v>
      </c>
      <c r="I108" s="21">
        <v>0</v>
      </c>
      <c r="J108" s="21">
        <v>0</v>
      </c>
      <c r="K108" s="22">
        <v>0</v>
      </c>
      <c r="L108" s="21">
        <f t="shared" si="15"/>
        <v>0</v>
      </c>
      <c r="M108" s="19">
        <v>3</v>
      </c>
      <c r="N108" s="19">
        <v>18</v>
      </c>
      <c r="O108" s="19" t="s">
        <v>261</v>
      </c>
    </row>
    <row r="109" spans="1:15" x14ac:dyDescent="0.25">
      <c r="A109" s="19" t="s">
        <v>259</v>
      </c>
      <c r="B109" s="19" t="s">
        <v>262</v>
      </c>
      <c r="C109" s="19" t="s">
        <v>212</v>
      </c>
      <c r="D109" s="19" t="s">
        <v>109</v>
      </c>
      <c r="E109" s="19" t="s">
        <v>24</v>
      </c>
      <c r="F109" s="19" t="s">
        <v>151</v>
      </c>
      <c r="G109" s="21">
        <v>0</v>
      </c>
      <c r="H109" s="21">
        <v>0</v>
      </c>
      <c r="I109" s="21">
        <v>0</v>
      </c>
      <c r="J109" s="21">
        <v>0</v>
      </c>
      <c r="K109" s="22">
        <f>SUM(G109:J109)</f>
        <v>0</v>
      </c>
      <c r="L109" s="21">
        <f t="shared" si="15"/>
        <v>0</v>
      </c>
      <c r="M109" s="19">
        <v>5</v>
      </c>
      <c r="N109" s="19">
        <v>1</v>
      </c>
      <c r="O109" s="19" t="s">
        <v>263</v>
      </c>
    </row>
    <row r="110" spans="1:15" ht="48" x14ac:dyDescent="0.25">
      <c r="A110" s="19" t="s">
        <v>178</v>
      </c>
      <c r="B110" s="19" t="s">
        <v>264</v>
      </c>
      <c r="C110" s="19" t="s">
        <v>212</v>
      </c>
      <c r="D110" s="19" t="s">
        <v>109</v>
      </c>
      <c r="E110" s="19" t="s">
        <v>24</v>
      </c>
      <c r="F110" s="19" t="s">
        <v>151</v>
      </c>
      <c r="G110" s="21">
        <v>0</v>
      </c>
      <c r="H110" s="21">
        <v>0</v>
      </c>
      <c r="I110" s="21">
        <v>0</v>
      </c>
      <c r="J110" s="21">
        <v>0</v>
      </c>
      <c r="K110" s="22">
        <v>0</v>
      </c>
      <c r="L110" s="21">
        <f t="shared" si="15"/>
        <v>0</v>
      </c>
      <c r="M110" s="19">
        <v>4</v>
      </c>
      <c r="N110" s="19">
        <v>4</v>
      </c>
      <c r="O110" s="19" t="s">
        <v>265</v>
      </c>
    </row>
    <row r="111" spans="1:15" ht="44.25" customHeight="1" x14ac:dyDescent="0.25">
      <c r="A111" s="19" t="s">
        <v>266</v>
      </c>
      <c r="B111" s="19" t="s">
        <v>267</v>
      </c>
      <c r="C111" s="19" t="s">
        <v>239</v>
      </c>
      <c r="D111" s="19" t="s">
        <v>36</v>
      </c>
      <c r="E111" s="19" t="s">
        <v>268</v>
      </c>
      <c r="F111" s="19" t="s">
        <v>208</v>
      </c>
      <c r="G111" s="21">
        <v>0</v>
      </c>
      <c r="H111" s="21">
        <v>0</v>
      </c>
      <c r="I111" s="21">
        <v>0</v>
      </c>
      <c r="J111" s="21">
        <v>0</v>
      </c>
      <c r="K111" s="22">
        <v>0</v>
      </c>
      <c r="L111" s="21">
        <f t="shared" si="15"/>
        <v>0</v>
      </c>
      <c r="M111" s="19">
        <v>3</v>
      </c>
      <c r="N111" s="19">
        <v>14</v>
      </c>
      <c r="O111" s="19" t="s">
        <v>269</v>
      </c>
    </row>
    <row r="112" spans="1:15" ht="17.25" customHeight="1" x14ac:dyDescent="0.25">
      <c r="A112" s="51" t="s">
        <v>11</v>
      </c>
      <c r="B112" s="52"/>
      <c r="C112" s="52"/>
      <c r="D112" s="52"/>
      <c r="E112" s="52"/>
      <c r="F112" s="52"/>
      <c r="G112" s="52"/>
      <c r="H112" s="52"/>
      <c r="I112" s="52"/>
      <c r="J112" s="53"/>
      <c r="K112" s="15">
        <f>SUM(K92:K111)</f>
        <v>59223.600000000006</v>
      </c>
      <c r="L112" s="15" t="s">
        <v>19</v>
      </c>
      <c r="M112" s="49">
        <f>SUM(M92:M111)</f>
        <v>273</v>
      </c>
      <c r="N112" s="49">
        <f>SUM(N92:N111)</f>
        <v>220</v>
      </c>
      <c r="O112" s="16"/>
    </row>
    <row r="113" spans="1:15" s="1" customFormat="1" ht="21.75" customHeight="1" x14ac:dyDescent="0.25">
      <c r="A113" s="58" t="s">
        <v>270</v>
      </c>
      <c r="B113" s="58"/>
      <c r="C113" s="58"/>
      <c r="D113" s="58"/>
      <c r="E113" s="58"/>
      <c r="F113" s="58"/>
      <c r="G113" s="58"/>
      <c r="H113" s="58"/>
      <c r="I113" s="58"/>
      <c r="J113" s="58"/>
      <c r="K113" s="58"/>
      <c r="L113" s="58"/>
      <c r="M113" s="58"/>
      <c r="N113" s="58"/>
      <c r="O113" s="58"/>
    </row>
    <row r="114" spans="1:15" ht="15" customHeight="1" x14ac:dyDescent="0.25">
      <c r="A114" s="59" t="s">
        <v>0</v>
      </c>
      <c r="B114" s="59" t="s">
        <v>1</v>
      </c>
      <c r="C114" s="61" t="s">
        <v>2</v>
      </c>
      <c r="D114" s="59" t="s">
        <v>3</v>
      </c>
      <c r="E114" s="59" t="s">
        <v>4</v>
      </c>
      <c r="F114" s="59" t="s">
        <v>5</v>
      </c>
      <c r="G114" s="63" t="s">
        <v>15</v>
      </c>
      <c r="H114" s="64"/>
      <c r="I114" s="64"/>
      <c r="J114" s="65"/>
      <c r="K114" s="59" t="s">
        <v>10</v>
      </c>
      <c r="L114" s="61" t="s">
        <v>66</v>
      </c>
      <c r="M114" s="59" t="s">
        <v>6</v>
      </c>
      <c r="N114" s="66" t="s">
        <v>8</v>
      </c>
      <c r="O114" s="66" t="s">
        <v>29</v>
      </c>
    </row>
    <row r="115" spans="1:15" ht="24" customHeight="1" x14ac:dyDescent="0.25">
      <c r="A115" s="60"/>
      <c r="B115" s="60"/>
      <c r="C115" s="62"/>
      <c r="D115" s="60"/>
      <c r="E115" s="60"/>
      <c r="F115" s="60"/>
      <c r="G115" s="2" t="s">
        <v>16</v>
      </c>
      <c r="H115" s="2" t="s">
        <v>9</v>
      </c>
      <c r="I115" s="2" t="s">
        <v>106</v>
      </c>
      <c r="J115" s="2" t="s">
        <v>17</v>
      </c>
      <c r="K115" s="60"/>
      <c r="L115" s="60"/>
      <c r="M115" s="60"/>
      <c r="N115" s="67"/>
      <c r="O115" s="67"/>
    </row>
    <row r="116" spans="1:15" ht="24" x14ac:dyDescent="0.25">
      <c r="A116" s="19" t="s">
        <v>68</v>
      </c>
      <c r="B116" s="19" t="s">
        <v>34</v>
      </c>
      <c r="C116" s="19" t="s">
        <v>35</v>
      </c>
      <c r="D116" s="19" t="s">
        <v>36</v>
      </c>
      <c r="E116" s="19" t="s">
        <v>24</v>
      </c>
      <c r="F116" s="19" t="s">
        <v>37</v>
      </c>
      <c r="G116" s="21">
        <v>0</v>
      </c>
      <c r="H116" s="21">
        <v>0</v>
      </c>
      <c r="I116" s="21">
        <v>2170</v>
      </c>
      <c r="J116" s="21">
        <v>0</v>
      </c>
      <c r="K116" s="22">
        <f>G116+H116+I116+J116</f>
        <v>2170</v>
      </c>
      <c r="L116" s="21">
        <f t="shared" ref="L116:L118" si="16">K116/N116</f>
        <v>2170</v>
      </c>
      <c r="M116" s="19">
        <v>45</v>
      </c>
      <c r="N116" s="19">
        <v>1</v>
      </c>
      <c r="O116" s="19" t="s">
        <v>38</v>
      </c>
    </row>
    <row r="117" spans="1:15" ht="24" x14ac:dyDescent="0.25">
      <c r="A117" s="19" t="s">
        <v>68</v>
      </c>
      <c r="B117" s="19" t="s">
        <v>34</v>
      </c>
      <c r="C117" s="19" t="s">
        <v>35</v>
      </c>
      <c r="D117" s="19" t="s">
        <v>36</v>
      </c>
      <c r="E117" s="19" t="s">
        <v>24</v>
      </c>
      <c r="F117" s="19" t="s">
        <v>37</v>
      </c>
      <c r="G117" s="21">
        <v>0</v>
      </c>
      <c r="H117" s="21">
        <v>0</v>
      </c>
      <c r="I117" s="21">
        <v>2170</v>
      </c>
      <c r="J117" s="21">
        <v>0</v>
      </c>
      <c r="K117" s="22">
        <f>G117+H117+I117+J117</f>
        <v>2170</v>
      </c>
      <c r="L117" s="21">
        <f t="shared" si="16"/>
        <v>2170</v>
      </c>
      <c r="M117" s="19">
        <v>45</v>
      </c>
      <c r="N117" s="19">
        <v>1</v>
      </c>
      <c r="O117" s="19" t="s">
        <v>39</v>
      </c>
    </row>
    <row r="118" spans="1:15" ht="36" x14ac:dyDescent="0.25">
      <c r="A118" s="19" t="s">
        <v>271</v>
      </c>
      <c r="B118" s="19" t="s">
        <v>272</v>
      </c>
      <c r="C118" s="19" t="s">
        <v>35</v>
      </c>
      <c r="D118" s="19" t="s">
        <v>79</v>
      </c>
      <c r="E118" s="19" t="s">
        <v>24</v>
      </c>
      <c r="F118" s="19" t="s">
        <v>273</v>
      </c>
      <c r="G118" s="21">
        <v>3186</v>
      </c>
      <c r="H118" s="21">
        <v>4760</v>
      </c>
      <c r="I118" s="21">
        <v>0</v>
      </c>
      <c r="J118" s="21">
        <v>0</v>
      </c>
      <c r="K118" s="22">
        <f t="shared" ref="K118" si="17">G118+H118+I118+J118</f>
        <v>7946</v>
      </c>
      <c r="L118" s="21">
        <f t="shared" si="16"/>
        <v>3973</v>
      </c>
      <c r="M118" s="19">
        <v>16</v>
      </c>
      <c r="N118" s="19">
        <v>2</v>
      </c>
      <c r="O118" s="19" t="s">
        <v>274</v>
      </c>
    </row>
    <row r="119" spans="1:15" ht="36" x14ac:dyDescent="0.25">
      <c r="A119" s="19">
        <v>5</v>
      </c>
      <c r="B119" s="19" t="s">
        <v>275</v>
      </c>
      <c r="C119" s="19" t="s">
        <v>35</v>
      </c>
      <c r="D119" s="19" t="s">
        <v>79</v>
      </c>
      <c r="E119" s="19" t="s">
        <v>24</v>
      </c>
      <c r="F119" s="19" t="s">
        <v>273</v>
      </c>
      <c r="G119" s="21">
        <v>980</v>
      </c>
      <c r="H119" s="21">
        <v>1700</v>
      </c>
      <c r="I119" s="21">
        <v>0</v>
      </c>
      <c r="J119" s="21">
        <v>0</v>
      </c>
      <c r="K119" s="22">
        <f>G119+H119+I119+J119</f>
        <v>2680</v>
      </c>
      <c r="L119" s="21">
        <f>K119/N119</f>
        <v>2680</v>
      </c>
      <c r="M119" s="19">
        <v>7</v>
      </c>
      <c r="N119" s="19">
        <v>1</v>
      </c>
      <c r="O119" s="19" t="s">
        <v>73</v>
      </c>
    </row>
    <row r="120" spans="1:15" ht="24" x14ac:dyDescent="0.25">
      <c r="A120" s="19" t="s">
        <v>276</v>
      </c>
      <c r="B120" s="19" t="s">
        <v>277</v>
      </c>
      <c r="C120" s="19" t="s">
        <v>35</v>
      </c>
      <c r="D120" s="19" t="s">
        <v>79</v>
      </c>
      <c r="E120" s="19" t="s">
        <v>24</v>
      </c>
      <c r="F120" s="19" t="s">
        <v>151</v>
      </c>
      <c r="G120" s="21">
        <v>0</v>
      </c>
      <c r="H120" s="21">
        <v>0</v>
      </c>
      <c r="I120" s="21">
        <v>350</v>
      </c>
      <c r="J120" s="21">
        <v>0</v>
      </c>
      <c r="K120" s="22">
        <f t="shared" ref="K120" si="18">G120+H120+I120+J120</f>
        <v>350</v>
      </c>
      <c r="L120" s="21">
        <f t="shared" ref="L120" si="19">K120/N120</f>
        <v>350</v>
      </c>
      <c r="M120" s="19">
        <v>18</v>
      </c>
      <c r="N120" s="19">
        <v>1</v>
      </c>
      <c r="O120" s="19" t="s">
        <v>278</v>
      </c>
    </row>
    <row r="121" spans="1:15" ht="24" x14ac:dyDescent="0.25">
      <c r="A121" s="19" t="s">
        <v>279</v>
      </c>
      <c r="B121" s="50" t="s">
        <v>280</v>
      </c>
      <c r="C121" s="19" t="s">
        <v>35</v>
      </c>
      <c r="D121" s="19" t="s">
        <v>281</v>
      </c>
      <c r="E121" s="19" t="s">
        <v>282</v>
      </c>
      <c r="F121" s="19" t="s">
        <v>151</v>
      </c>
      <c r="G121" s="21">
        <v>0</v>
      </c>
      <c r="H121" s="21">
        <v>0</v>
      </c>
      <c r="I121" s="21">
        <v>5600</v>
      </c>
      <c r="J121" s="21">
        <v>0</v>
      </c>
      <c r="K121" s="22">
        <f>G121+H121+I121+J121</f>
        <v>5600</v>
      </c>
      <c r="L121" s="21">
        <f>K121/N121</f>
        <v>2800</v>
      </c>
      <c r="M121" s="19">
        <v>24</v>
      </c>
      <c r="N121" s="19">
        <v>2</v>
      </c>
      <c r="O121" s="19" t="s">
        <v>283</v>
      </c>
    </row>
    <row r="122" spans="1:15" ht="39.75" customHeight="1" x14ac:dyDescent="0.25">
      <c r="A122" s="19">
        <v>24</v>
      </c>
      <c r="B122" s="19" t="s">
        <v>284</v>
      </c>
      <c r="C122" s="19" t="s">
        <v>22</v>
      </c>
      <c r="D122" s="19" t="s">
        <v>285</v>
      </c>
      <c r="E122" s="19" t="s">
        <v>24</v>
      </c>
      <c r="F122" s="19" t="s">
        <v>25</v>
      </c>
      <c r="G122" s="21">
        <v>2182.2399999999998</v>
      </c>
      <c r="H122" s="21">
        <v>2717.07</v>
      </c>
      <c r="I122" s="21">
        <v>0</v>
      </c>
      <c r="J122" s="21">
        <v>1940</v>
      </c>
      <c r="K122" s="22">
        <f>G122+H122+I122+J122</f>
        <v>6839.3099999999995</v>
      </c>
      <c r="L122" s="21">
        <f>K122/N122</f>
        <v>56.523223140495865</v>
      </c>
      <c r="M122" s="19">
        <v>8</v>
      </c>
      <c r="N122" s="19">
        <v>121</v>
      </c>
      <c r="O122" s="19" t="s">
        <v>286</v>
      </c>
    </row>
    <row r="123" spans="1:15" ht="17.25" customHeight="1" x14ac:dyDescent="0.25">
      <c r="A123" s="51" t="s">
        <v>11</v>
      </c>
      <c r="B123" s="52"/>
      <c r="C123" s="52"/>
      <c r="D123" s="52"/>
      <c r="E123" s="52"/>
      <c r="F123" s="52"/>
      <c r="G123" s="52"/>
      <c r="H123" s="52"/>
      <c r="I123" s="52"/>
      <c r="J123" s="53"/>
      <c r="K123" s="15">
        <f>SUM(K116:K122)</f>
        <v>27755.309999999998</v>
      </c>
      <c r="L123" s="15" t="s">
        <v>19</v>
      </c>
      <c r="M123" s="49">
        <f>SUM(M116:M122)</f>
        <v>163</v>
      </c>
      <c r="N123" s="49">
        <f>SUM(N116:N122)</f>
        <v>129</v>
      </c>
      <c r="O123" s="16"/>
    </row>
    <row r="124" spans="1:15" s="1" customFormat="1" ht="21.75" customHeight="1" x14ac:dyDescent="0.25">
      <c r="A124" s="58" t="s">
        <v>287</v>
      </c>
      <c r="B124" s="58"/>
      <c r="C124" s="58"/>
      <c r="D124" s="58"/>
      <c r="E124" s="58"/>
      <c r="F124" s="58"/>
      <c r="G124" s="58"/>
      <c r="H124" s="58"/>
      <c r="I124" s="58"/>
      <c r="J124" s="58"/>
      <c r="K124" s="58"/>
      <c r="L124" s="58"/>
      <c r="M124" s="58"/>
      <c r="N124" s="58"/>
      <c r="O124" s="58"/>
    </row>
    <row r="125" spans="1:15" ht="15" customHeight="1" x14ac:dyDescent="0.25">
      <c r="A125" s="59" t="s">
        <v>0</v>
      </c>
      <c r="B125" s="59" t="s">
        <v>1</v>
      </c>
      <c r="C125" s="61" t="s">
        <v>2</v>
      </c>
      <c r="D125" s="59" t="s">
        <v>3</v>
      </c>
      <c r="E125" s="59" t="s">
        <v>4</v>
      </c>
      <c r="F125" s="59" t="s">
        <v>5</v>
      </c>
      <c r="G125" s="63" t="s">
        <v>15</v>
      </c>
      <c r="H125" s="64"/>
      <c r="I125" s="64"/>
      <c r="J125" s="65"/>
      <c r="K125" s="59" t="s">
        <v>10</v>
      </c>
      <c r="L125" s="61" t="s">
        <v>66</v>
      </c>
      <c r="M125" s="59" t="s">
        <v>6</v>
      </c>
      <c r="N125" s="66" t="s">
        <v>8</v>
      </c>
      <c r="O125" s="66" t="s">
        <v>29</v>
      </c>
    </row>
    <row r="126" spans="1:15" ht="24" customHeight="1" x14ac:dyDescent="0.25">
      <c r="A126" s="60"/>
      <c r="B126" s="60"/>
      <c r="C126" s="62"/>
      <c r="D126" s="60"/>
      <c r="E126" s="60"/>
      <c r="F126" s="60"/>
      <c r="G126" s="2" t="s">
        <v>16</v>
      </c>
      <c r="H126" s="2" t="s">
        <v>9</v>
      </c>
      <c r="I126" s="2" t="s">
        <v>106</v>
      </c>
      <c r="J126" s="2" t="s">
        <v>17</v>
      </c>
      <c r="K126" s="60"/>
      <c r="L126" s="60"/>
      <c r="M126" s="60"/>
      <c r="N126" s="67"/>
      <c r="O126" s="67"/>
    </row>
    <row r="127" spans="1:15" ht="24" x14ac:dyDescent="0.25">
      <c r="A127" s="19" t="s">
        <v>33</v>
      </c>
      <c r="B127" s="19" t="s">
        <v>34</v>
      </c>
      <c r="C127" s="19" t="s">
        <v>35</v>
      </c>
      <c r="D127" s="19" t="s">
        <v>36</v>
      </c>
      <c r="E127" s="19" t="s">
        <v>24</v>
      </c>
      <c r="F127" s="19" t="s">
        <v>37</v>
      </c>
      <c r="G127" s="21">
        <v>0</v>
      </c>
      <c r="H127" s="21">
        <v>0</v>
      </c>
      <c r="I127" s="21">
        <v>2170</v>
      </c>
      <c r="J127" s="21">
        <v>0</v>
      </c>
      <c r="K127" s="22">
        <f>G127+H127+I127+J127</f>
        <v>2170</v>
      </c>
      <c r="L127" s="21">
        <f t="shared" ref="L127:L128" si="20">K127/N127</f>
        <v>2170</v>
      </c>
      <c r="M127" s="19">
        <v>45</v>
      </c>
      <c r="N127" s="19">
        <v>1</v>
      </c>
      <c r="O127" s="19" t="s">
        <v>38</v>
      </c>
    </row>
    <row r="128" spans="1:15" ht="24" x14ac:dyDescent="0.25">
      <c r="A128" s="19" t="s">
        <v>33</v>
      </c>
      <c r="B128" s="19" t="s">
        <v>34</v>
      </c>
      <c r="C128" s="19" t="s">
        <v>35</v>
      </c>
      <c r="D128" s="19" t="s">
        <v>36</v>
      </c>
      <c r="E128" s="19" t="s">
        <v>24</v>
      </c>
      <c r="F128" s="19" t="s">
        <v>37</v>
      </c>
      <c r="G128" s="21">
        <v>0</v>
      </c>
      <c r="H128" s="21">
        <v>0</v>
      </c>
      <c r="I128" s="21">
        <v>2170</v>
      </c>
      <c r="J128" s="21">
        <v>0</v>
      </c>
      <c r="K128" s="22">
        <f>G128+H128+I128+J128</f>
        <v>2170</v>
      </c>
      <c r="L128" s="21">
        <f t="shared" si="20"/>
        <v>2170</v>
      </c>
      <c r="M128" s="19">
        <v>45</v>
      </c>
      <c r="N128" s="19">
        <v>1</v>
      </c>
      <c r="O128" s="19" t="s">
        <v>39</v>
      </c>
    </row>
    <row r="129" spans="1:15" ht="36" x14ac:dyDescent="0.25">
      <c r="A129" s="40" t="s">
        <v>288</v>
      </c>
      <c r="B129" s="19" t="s">
        <v>289</v>
      </c>
      <c r="C129" s="19" t="s">
        <v>35</v>
      </c>
      <c r="D129" s="19" t="s">
        <v>290</v>
      </c>
      <c r="E129" s="19" t="s">
        <v>24</v>
      </c>
      <c r="F129" s="19" t="s">
        <v>110</v>
      </c>
      <c r="G129" s="21">
        <v>1340</v>
      </c>
      <c r="H129" s="21">
        <v>2720</v>
      </c>
      <c r="I129" s="21">
        <v>0</v>
      </c>
      <c r="J129" s="21">
        <v>0</v>
      </c>
      <c r="K129" s="22">
        <f>G129+H129+I129+J129</f>
        <v>4060</v>
      </c>
      <c r="L129" s="21">
        <f>K129/N129</f>
        <v>4060</v>
      </c>
      <c r="M129" s="19">
        <v>15</v>
      </c>
      <c r="N129" s="19">
        <v>1</v>
      </c>
      <c r="O129" s="19" t="s">
        <v>73</v>
      </c>
    </row>
    <row r="130" spans="1:15" ht="24" x14ac:dyDescent="0.25">
      <c r="A130" s="40" t="s">
        <v>291</v>
      </c>
      <c r="B130" s="19" t="s">
        <v>292</v>
      </c>
      <c r="C130" s="19" t="s">
        <v>35</v>
      </c>
      <c r="D130" s="19" t="s">
        <v>293</v>
      </c>
      <c r="E130" s="19" t="s">
        <v>24</v>
      </c>
      <c r="F130" s="19" t="s">
        <v>200</v>
      </c>
      <c r="G130" s="21">
        <v>0</v>
      </c>
      <c r="H130" s="21">
        <v>0</v>
      </c>
      <c r="I130" s="21">
        <v>395</v>
      </c>
      <c r="J130" s="21">
        <v>0</v>
      </c>
      <c r="K130" s="22">
        <f t="shared" ref="K130:K137" si="21">G130+H130+I130+J130</f>
        <v>395</v>
      </c>
      <c r="L130" s="21"/>
      <c r="M130" s="19"/>
      <c r="N130" s="19">
        <v>1</v>
      </c>
      <c r="O130" s="19" t="s">
        <v>294</v>
      </c>
    </row>
    <row r="131" spans="1:15" ht="24" x14ac:dyDescent="0.25">
      <c r="A131" s="40" t="s">
        <v>295</v>
      </c>
      <c r="B131" s="19" t="s">
        <v>296</v>
      </c>
      <c r="C131" s="19" t="s">
        <v>35</v>
      </c>
      <c r="D131" s="19" t="s">
        <v>297</v>
      </c>
      <c r="E131" s="19" t="s">
        <v>24</v>
      </c>
      <c r="F131" s="19" t="s">
        <v>151</v>
      </c>
      <c r="G131" s="21">
        <v>0</v>
      </c>
      <c r="H131" s="21">
        <v>0</v>
      </c>
      <c r="I131" s="21">
        <v>0</v>
      </c>
      <c r="J131" s="21">
        <v>0</v>
      </c>
      <c r="K131" s="22">
        <v>0</v>
      </c>
      <c r="L131" s="21">
        <v>0</v>
      </c>
      <c r="M131" s="19">
        <v>8</v>
      </c>
      <c r="N131" s="19">
        <v>1</v>
      </c>
      <c r="O131" s="19" t="s">
        <v>298</v>
      </c>
    </row>
    <row r="132" spans="1:15" ht="31.5" customHeight="1" x14ac:dyDescent="0.25">
      <c r="A132" s="40" t="s">
        <v>227</v>
      </c>
      <c r="B132" s="19" t="s">
        <v>299</v>
      </c>
      <c r="C132" s="19" t="s">
        <v>22</v>
      </c>
      <c r="D132" s="19" t="s">
        <v>36</v>
      </c>
      <c r="E132" s="19" t="s">
        <v>300</v>
      </c>
      <c r="F132" s="19" t="s">
        <v>25</v>
      </c>
      <c r="G132" s="21">
        <v>0</v>
      </c>
      <c r="H132" s="21">
        <v>0</v>
      </c>
      <c r="I132" s="21">
        <v>5810</v>
      </c>
      <c r="J132" s="21">
        <v>676</v>
      </c>
      <c r="K132" s="22">
        <f t="shared" si="21"/>
        <v>6486</v>
      </c>
      <c r="L132" s="21">
        <f>K132/N132</f>
        <v>270.25</v>
      </c>
      <c r="M132" s="19">
        <v>14</v>
      </c>
      <c r="N132" s="19">
        <v>24</v>
      </c>
      <c r="O132" s="19" t="s">
        <v>301</v>
      </c>
    </row>
    <row r="133" spans="1:15" ht="24" x14ac:dyDescent="0.25">
      <c r="A133" s="40" t="s">
        <v>186</v>
      </c>
      <c r="B133" s="19" t="s">
        <v>302</v>
      </c>
      <c r="C133" s="19" t="s">
        <v>35</v>
      </c>
      <c r="D133" s="19" t="s">
        <v>303</v>
      </c>
      <c r="E133" s="19" t="s">
        <v>24</v>
      </c>
      <c r="F133" s="19" t="s">
        <v>304</v>
      </c>
      <c r="G133" s="21">
        <v>1147</v>
      </c>
      <c r="H133" s="21">
        <v>3114</v>
      </c>
      <c r="I133" s="21">
        <v>0</v>
      </c>
      <c r="J133" s="21">
        <v>0</v>
      </c>
      <c r="K133" s="22">
        <f t="shared" si="21"/>
        <v>4261</v>
      </c>
      <c r="L133" s="21">
        <f t="shared" ref="L133:L137" si="22">K133/N133</f>
        <v>4261</v>
      </c>
      <c r="M133" s="19">
        <v>16</v>
      </c>
      <c r="N133" s="19">
        <v>1</v>
      </c>
      <c r="O133" s="19" t="s">
        <v>305</v>
      </c>
    </row>
    <row r="134" spans="1:15" ht="64.5" customHeight="1" x14ac:dyDescent="0.25">
      <c r="A134" s="40">
        <v>23</v>
      </c>
      <c r="B134" s="19" t="s">
        <v>306</v>
      </c>
      <c r="C134" s="19" t="s">
        <v>22</v>
      </c>
      <c r="D134" s="19" t="s">
        <v>36</v>
      </c>
      <c r="E134" s="19" t="s">
        <v>307</v>
      </c>
      <c r="F134" s="19" t="s">
        <v>25</v>
      </c>
      <c r="G134" s="21">
        <v>0</v>
      </c>
      <c r="H134" s="21">
        <v>0</v>
      </c>
      <c r="I134" s="21">
        <v>0</v>
      </c>
      <c r="J134" s="21">
        <v>676</v>
      </c>
      <c r="K134" s="22">
        <f t="shared" si="21"/>
        <v>676</v>
      </c>
      <c r="L134" s="21">
        <f t="shared" si="22"/>
        <v>6.0357142857142856</v>
      </c>
      <c r="M134" s="19">
        <v>2</v>
      </c>
      <c r="N134" s="19">
        <v>112</v>
      </c>
      <c r="O134" s="19" t="s">
        <v>308</v>
      </c>
    </row>
    <row r="135" spans="1:15" ht="67.5" customHeight="1" x14ac:dyDescent="0.25">
      <c r="A135" s="40">
        <v>26</v>
      </c>
      <c r="B135" s="19" t="s">
        <v>309</v>
      </c>
      <c r="C135" s="19" t="s">
        <v>22</v>
      </c>
      <c r="D135" s="19" t="s">
        <v>36</v>
      </c>
      <c r="E135" s="19" t="s">
        <v>310</v>
      </c>
      <c r="F135" s="19" t="s">
        <v>25</v>
      </c>
      <c r="G135" s="21">
        <v>0</v>
      </c>
      <c r="H135" s="21">
        <v>0</v>
      </c>
      <c r="I135" s="21">
        <v>0</v>
      </c>
      <c r="J135" s="21">
        <v>0</v>
      </c>
      <c r="K135" s="22">
        <f t="shared" si="21"/>
        <v>0</v>
      </c>
      <c r="L135" s="21">
        <f t="shared" si="22"/>
        <v>0</v>
      </c>
      <c r="M135" s="19">
        <v>2</v>
      </c>
      <c r="N135" s="19">
        <v>119</v>
      </c>
      <c r="O135" s="19" t="s">
        <v>311</v>
      </c>
    </row>
    <row r="136" spans="1:15" ht="39.75" customHeight="1" x14ac:dyDescent="0.25">
      <c r="A136" s="40" t="s">
        <v>312</v>
      </c>
      <c r="B136" s="19" t="s">
        <v>313</v>
      </c>
      <c r="C136" s="19" t="s">
        <v>35</v>
      </c>
      <c r="D136" s="19" t="s">
        <v>109</v>
      </c>
      <c r="E136" s="19" t="s">
        <v>314</v>
      </c>
      <c r="F136" s="19" t="s">
        <v>151</v>
      </c>
      <c r="G136" s="21">
        <v>0</v>
      </c>
      <c r="H136" s="21">
        <v>0</v>
      </c>
      <c r="I136" s="21">
        <v>2990</v>
      </c>
      <c r="J136" s="21">
        <v>0</v>
      </c>
      <c r="K136" s="22">
        <f t="shared" si="21"/>
        <v>2990</v>
      </c>
      <c r="L136" s="21">
        <f t="shared" si="22"/>
        <v>2990</v>
      </c>
      <c r="M136" s="19">
        <v>16</v>
      </c>
      <c r="N136" s="19">
        <v>1</v>
      </c>
      <c r="O136" s="19" t="s">
        <v>315</v>
      </c>
    </row>
    <row r="137" spans="1:15" ht="39" customHeight="1" x14ac:dyDescent="0.25">
      <c r="A137" s="40" t="s">
        <v>316</v>
      </c>
      <c r="B137" s="19" t="s">
        <v>317</v>
      </c>
      <c r="C137" s="19" t="s">
        <v>22</v>
      </c>
      <c r="D137" s="19" t="s">
        <v>36</v>
      </c>
      <c r="E137" s="19" t="s">
        <v>318</v>
      </c>
      <c r="F137" s="19" t="s">
        <v>25</v>
      </c>
      <c r="G137" s="21">
        <v>0</v>
      </c>
      <c r="H137" s="21">
        <v>0</v>
      </c>
      <c r="I137" s="21">
        <v>0</v>
      </c>
      <c r="J137" s="21">
        <v>0</v>
      </c>
      <c r="K137" s="22">
        <f t="shared" si="21"/>
        <v>0</v>
      </c>
      <c r="L137" s="21">
        <f t="shared" si="22"/>
        <v>0</v>
      </c>
      <c r="M137" s="19">
        <v>6</v>
      </c>
      <c r="N137" s="19">
        <v>21</v>
      </c>
      <c r="O137" s="19" t="s">
        <v>319</v>
      </c>
    </row>
    <row r="138" spans="1:15" ht="17.25" customHeight="1" x14ac:dyDescent="0.25">
      <c r="A138" s="51" t="s">
        <v>11</v>
      </c>
      <c r="B138" s="52"/>
      <c r="C138" s="52"/>
      <c r="D138" s="52"/>
      <c r="E138" s="52"/>
      <c r="F138" s="52"/>
      <c r="G138" s="52"/>
      <c r="H138" s="52"/>
      <c r="I138" s="52"/>
      <c r="J138" s="53"/>
      <c r="K138" s="15">
        <f>SUM(K127:K137)</f>
        <v>23208</v>
      </c>
      <c r="L138" s="15" t="s">
        <v>19</v>
      </c>
      <c r="M138" s="49">
        <f>SUM(M127:M137)</f>
        <v>169</v>
      </c>
      <c r="N138" s="49">
        <f>SUM(N127:N137)</f>
        <v>283</v>
      </c>
      <c r="O138" s="16"/>
    </row>
    <row r="139" spans="1:15" s="1" customFormat="1" ht="21.75" customHeight="1" x14ac:dyDescent="0.25">
      <c r="A139" s="58" t="s">
        <v>320</v>
      </c>
      <c r="B139" s="58"/>
      <c r="C139" s="58"/>
      <c r="D139" s="58"/>
      <c r="E139" s="58"/>
      <c r="F139" s="58"/>
      <c r="G139" s="58"/>
      <c r="H139" s="58"/>
      <c r="I139" s="58"/>
      <c r="J139" s="58"/>
      <c r="K139" s="58"/>
      <c r="L139" s="58"/>
      <c r="M139" s="58"/>
      <c r="N139" s="58"/>
      <c r="O139" s="58"/>
    </row>
    <row r="140" spans="1:15" ht="15" customHeight="1" x14ac:dyDescent="0.25">
      <c r="A140" s="59" t="s">
        <v>0</v>
      </c>
      <c r="B140" s="59" t="s">
        <v>1</v>
      </c>
      <c r="C140" s="61" t="s">
        <v>2</v>
      </c>
      <c r="D140" s="59" t="s">
        <v>3</v>
      </c>
      <c r="E140" s="59" t="s">
        <v>4</v>
      </c>
      <c r="F140" s="59" t="s">
        <v>5</v>
      </c>
      <c r="G140" s="63" t="s">
        <v>15</v>
      </c>
      <c r="H140" s="64"/>
      <c r="I140" s="64"/>
      <c r="J140" s="65"/>
      <c r="K140" s="59" t="s">
        <v>10</v>
      </c>
      <c r="L140" s="61" t="s">
        <v>66</v>
      </c>
      <c r="M140" s="59" t="s">
        <v>6</v>
      </c>
      <c r="N140" s="66" t="s">
        <v>8</v>
      </c>
      <c r="O140" s="66" t="s">
        <v>29</v>
      </c>
    </row>
    <row r="141" spans="1:15" ht="24" customHeight="1" x14ac:dyDescent="0.25">
      <c r="A141" s="60"/>
      <c r="B141" s="60"/>
      <c r="C141" s="62"/>
      <c r="D141" s="60"/>
      <c r="E141" s="60"/>
      <c r="F141" s="60"/>
      <c r="G141" s="2" t="s">
        <v>16</v>
      </c>
      <c r="H141" s="2" t="s">
        <v>9</v>
      </c>
      <c r="I141" s="2" t="s">
        <v>106</v>
      </c>
      <c r="J141" s="2" t="s">
        <v>17</v>
      </c>
      <c r="K141" s="60"/>
      <c r="L141" s="60"/>
      <c r="M141" s="60"/>
      <c r="N141" s="67"/>
      <c r="O141" s="67"/>
    </row>
    <row r="142" spans="1:15" ht="24" x14ac:dyDescent="0.25">
      <c r="A142" s="19" t="s">
        <v>68</v>
      </c>
      <c r="B142" s="19" t="s">
        <v>34</v>
      </c>
      <c r="C142" s="19" t="s">
        <v>35</v>
      </c>
      <c r="D142" s="19" t="s">
        <v>36</v>
      </c>
      <c r="E142" s="19" t="s">
        <v>24</v>
      </c>
      <c r="F142" s="19" t="s">
        <v>37</v>
      </c>
      <c r="G142" s="21">
        <v>0</v>
      </c>
      <c r="H142" s="21">
        <v>0</v>
      </c>
      <c r="I142" s="21">
        <v>2170</v>
      </c>
      <c r="J142" s="21">
        <v>0</v>
      </c>
      <c r="K142" s="22">
        <f>G142+H142+I142+J142</f>
        <v>2170</v>
      </c>
      <c r="L142" s="21">
        <f t="shared" ref="L142:L143" si="23">K142/N142</f>
        <v>2170</v>
      </c>
      <c r="M142" s="19">
        <v>45</v>
      </c>
      <c r="N142" s="19">
        <v>1</v>
      </c>
      <c r="O142" s="19" t="s">
        <v>38</v>
      </c>
    </row>
    <row r="143" spans="1:15" ht="24" x14ac:dyDescent="0.25">
      <c r="A143" s="19" t="s">
        <v>68</v>
      </c>
      <c r="B143" s="19" t="s">
        <v>34</v>
      </c>
      <c r="C143" s="19" t="s">
        <v>35</v>
      </c>
      <c r="D143" s="19" t="s">
        <v>36</v>
      </c>
      <c r="E143" s="19" t="s">
        <v>24</v>
      </c>
      <c r="F143" s="19" t="s">
        <v>37</v>
      </c>
      <c r="G143" s="21">
        <v>0</v>
      </c>
      <c r="H143" s="21">
        <v>0</v>
      </c>
      <c r="I143" s="21">
        <v>2170</v>
      </c>
      <c r="J143" s="21">
        <v>0</v>
      </c>
      <c r="K143" s="22">
        <f>G143+H143+I143+J143</f>
        <v>2170</v>
      </c>
      <c r="L143" s="21">
        <f t="shared" si="23"/>
        <v>2170</v>
      </c>
      <c r="M143" s="19">
        <v>45</v>
      </c>
      <c r="N143" s="19">
        <v>1</v>
      </c>
      <c r="O143" s="19" t="s">
        <v>39</v>
      </c>
    </row>
    <row r="144" spans="1:15" ht="48" x14ac:dyDescent="0.25">
      <c r="A144" s="19" t="s">
        <v>322</v>
      </c>
      <c r="B144" s="19" t="s">
        <v>323</v>
      </c>
      <c r="C144" s="19" t="s">
        <v>35</v>
      </c>
      <c r="D144" s="19" t="s">
        <v>324</v>
      </c>
      <c r="E144" s="19" t="s">
        <v>24</v>
      </c>
      <c r="F144" s="19" t="s">
        <v>325</v>
      </c>
      <c r="G144" s="21">
        <v>4680</v>
      </c>
      <c r="H144" s="21">
        <v>13494</v>
      </c>
      <c r="I144" s="21">
        <v>2100</v>
      </c>
      <c r="J144" s="21">
        <v>0</v>
      </c>
      <c r="K144" s="22">
        <f>G144+H144+I144+J144</f>
        <v>20274</v>
      </c>
      <c r="L144" s="21">
        <f>K144/N144</f>
        <v>6758</v>
      </c>
      <c r="M144" s="19">
        <v>30</v>
      </c>
      <c r="N144" s="19">
        <v>3</v>
      </c>
      <c r="O144" s="19" t="s">
        <v>326</v>
      </c>
    </row>
    <row r="145" spans="1:16" ht="36" x14ac:dyDescent="0.25">
      <c r="A145" s="40" t="s">
        <v>195</v>
      </c>
      <c r="B145" s="19" t="s">
        <v>327</v>
      </c>
      <c r="C145" s="19" t="s">
        <v>35</v>
      </c>
      <c r="D145" s="19" t="s">
        <v>328</v>
      </c>
      <c r="E145" s="19" t="s">
        <v>24</v>
      </c>
      <c r="F145" s="19" t="s">
        <v>329</v>
      </c>
      <c r="G145" s="21">
        <v>5076</v>
      </c>
      <c r="H145" s="21">
        <v>4152</v>
      </c>
      <c r="I145" s="21">
        <v>0</v>
      </c>
      <c r="J145" s="21">
        <v>0</v>
      </c>
      <c r="K145" s="22">
        <f t="shared" ref="K145" si="24">G145+H145+I145+J145</f>
        <v>9228</v>
      </c>
      <c r="L145" s="21">
        <f>K145/N145</f>
        <v>4614</v>
      </c>
      <c r="M145" s="19">
        <v>16</v>
      </c>
      <c r="N145" s="19">
        <v>2</v>
      </c>
      <c r="O145" s="19" t="s">
        <v>330</v>
      </c>
    </row>
    <row r="146" spans="1:16" ht="30" customHeight="1" x14ac:dyDescent="0.25">
      <c r="A146" s="40" t="s">
        <v>321</v>
      </c>
      <c r="B146" s="19" t="s">
        <v>331</v>
      </c>
      <c r="C146" s="19" t="s">
        <v>22</v>
      </c>
      <c r="D146" s="19" t="s">
        <v>36</v>
      </c>
      <c r="E146" s="19" t="s">
        <v>332</v>
      </c>
      <c r="F146" s="19" t="s">
        <v>25</v>
      </c>
      <c r="G146" s="21">
        <v>1702</v>
      </c>
      <c r="H146" s="21">
        <v>1193</v>
      </c>
      <c r="I146" s="21">
        <v>0</v>
      </c>
      <c r="J146" s="21">
        <v>1014</v>
      </c>
      <c r="K146" s="22">
        <f>G146+H146+I146+J146</f>
        <v>3909</v>
      </c>
      <c r="L146" s="21">
        <f>K146/N146</f>
        <v>111.68571428571428</v>
      </c>
      <c r="M146" s="19">
        <v>16</v>
      </c>
      <c r="N146" s="19">
        <v>35</v>
      </c>
      <c r="O146" s="19" t="s">
        <v>333</v>
      </c>
    </row>
    <row r="147" spans="1:16" ht="36" x14ac:dyDescent="0.25">
      <c r="A147" s="19">
        <v>13</v>
      </c>
      <c r="B147" s="19" t="s">
        <v>334</v>
      </c>
      <c r="C147" s="19" t="s">
        <v>35</v>
      </c>
      <c r="D147" s="19" t="s">
        <v>36</v>
      </c>
      <c r="E147" s="19" t="s">
        <v>24</v>
      </c>
      <c r="F147" s="19" t="s">
        <v>110</v>
      </c>
      <c r="G147" s="21">
        <f>SUM(G144:G146)</f>
        <v>11458</v>
      </c>
      <c r="H147" s="21">
        <f>SUM(H144:H146)</f>
        <v>18839</v>
      </c>
      <c r="I147" s="21">
        <v>0</v>
      </c>
      <c r="J147" s="21">
        <v>0</v>
      </c>
      <c r="K147" s="22">
        <f>G147+H147+I147+J147</f>
        <v>30297</v>
      </c>
      <c r="L147" s="21">
        <f>K147/N147</f>
        <v>10099</v>
      </c>
      <c r="M147" s="19">
        <v>16</v>
      </c>
      <c r="N147" s="19">
        <v>3</v>
      </c>
      <c r="O147" s="19" t="s">
        <v>335</v>
      </c>
    </row>
    <row r="148" spans="1:16" ht="84" x14ac:dyDescent="0.25">
      <c r="A148" s="19" t="s">
        <v>336</v>
      </c>
      <c r="B148" s="19" t="s">
        <v>337</v>
      </c>
      <c r="C148" s="19" t="s">
        <v>35</v>
      </c>
      <c r="D148" s="19" t="s">
        <v>338</v>
      </c>
      <c r="E148" s="19" t="s">
        <v>24</v>
      </c>
      <c r="F148" s="19" t="s">
        <v>339</v>
      </c>
      <c r="G148" s="21">
        <v>0</v>
      </c>
      <c r="H148" s="21">
        <v>0</v>
      </c>
      <c r="I148" s="21">
        <v>1200</v>
      </c>
      <c r="J148" s="21">
        <v>0</v>
      </c>
      <c r="K148" s="22">
        <v>1200</v>
      </c>
      <c r="L148" s="21">
        <f>K148/N148</f>
        <v>300</v>
      </c>
      <c r="M148" s="19">
        <v>27</v>
      </c>
      <c r="N148" s="19">
        <v>4</v>
      </c>
      <c r="O148" s="19" t="s">
        <v>340</v>
      </c>
    </row>
    <row r="149" spans="1:16" ht="31.5" customHeight="1" x14ac:dyDescent="0.25">
      <c r="A149" s="40" t="s">
        <v>174</v>
      </c>
      <c r="B149" s="19" t="s">
        <v>341</v>
      </c>
      <c r="C149" s="19" t="s">
        <v>35</v>
      </c>
      <c r="D149" s="19" t="s">
        <v>342</v>
      </c>
      <c r="E149" s="19" t="s">
        <v>24</v>
      </c>
      <c r="F149" s="19" t="s">
        <v>151</v>
      </c>
      <c r="G149" s="21">
        <v>0</v>
      </c>
      <c r="H149" s="21">
        <v>0</v>
      </c>
      <c r="I149" s="21">
        <v>0</v>
      </c>
      <c r="J149" s="21">
        <v>0</v>
      </c>
      <c r="K149" s="22">
        <v>0</v>
      </c>
      <c r="L149" s="21">
        <v>0</v>
      </c>
      <c r="M149" s="19">
        <v>5</v>
      </c>
      <c r="N149" s="19">
        <v>1</v>
      </c>
      <c r="O149" s="19" t="s">
        <v>343</v>
      </c>
      <c r="P149" s="76"/>
    </row>
    <row r="150" spans="1:16" ht="74.25" customHeight="1" x14ac:dyDescent="0.25">
      <c r="A150" s="19" t="s">
        <v>344</v>
      </c>
      <c r="B150" s="19" t="s">
        <v>345</v>
      </c>
      <c r="C150" s="19" t="s">
        <v>35</v>
      </c>
      <c r="D150" s="19" t="s">
        <v>346</v>
      </c>
      <c r="E150" s="19" t="s">
        <v>24</v>
      </c>
      <c r="F150" s="19" t="s">
        <v>347</v>
      </c>
      <c r="G150" s="21">
        <v>0</v>
      </c>
      <c r="H150" s="21">
        <v>0</v>
      </c>
      <c r="I150" s="21">
        <v>150000</v>
      </c>
      <c r="J150" s="21">
        <v>0</v>
      </c>
      <c r="K150" s="22">
        <v>150000</v>
      </c>
      <c r="L150" s="21">
        <f>K150/N150</f>
        <v>1034.4827586206898</v>
      </c>
      <c r="M150" s="19">
        <v>20</v>
      </c>
      <c r="N150" s="19">
        <v>145</v>
      </c>
      <c r="O150" s="19" t="s">
        <v>348</v>
      </c>
      <c r="P150" s="76"/>
    </row>
    <row r="151" spans="1:16" ht="17.25" customHeight="1" x14ac:dyDescent="0.25">
      <c r="A151" s="51" t="s">
        <v>11</v>
      </c>
      <c r="B151" s="52"/>
      <c r="C151" s="52"/>
      <c r="D151" s="52"/>
      <c r="E151" s="52"/>
      <c r="F151" s="52"/>
      <c r="G151" s="52"/>
      <c r="H151" s="52"/>
      <c r="I151" s="52"/>
      <c r="J151" s="53"/>
      <c r="K151" s="15">
        <f>SUM(K142:K150)</f>
        <v>219248</v>
      </c>
      <c r="L151" s="15" t="s">
        <v>19</v>
      </c>
      <c r="M151" s="49">
        <f>SUM(M142:M150)</f>
        <v>220</v>
      </c>
      <c r="N151" s="49">
        <f>SUM(N142:N150)</f>
        <v>195</v>
      </c>
      <c r="O151" s="16"/>
    </row>
    <row r="152" spans="1:16" x14ac:dyDescent="0.25">
      <c r="A152" s="54" t="s">
        <v>12</v>
      </c>
      <c r="B152" s="54"/>
      <c r="C152" s="54"/>
      <c r="D152" s="54"/>
      <c r="E152" s="54"/>
      <c r="F152" s="54"/>
      <c r="G152" s="54"/>
      <c r="H152" s="54"/>
      <c r="I152" s="54"/>
      <c r="J152" s="54"/>
      <c r="K152" s="54"/>
      <c r="L152" s="54"/>
      <c r="M152" s="54"/>
      <c r="N152" s="54"/>
      <c r="O152" s="54"/>
    </row>
    <row r="153" spans="1:16" hidden="1" x14ac:dyDescent="0.25">
      <c r="A153" s="55"/>
      <c r="B153" s="55"/>
      <c r="C153" s="55"/>
      <c r="D153" s="55"/>
      <c r="E153" s="55"/>
      <c r="F153" s="55"/>
      <c r="G153" s="55"/>
      <c r="H153" s="55"/>
      <c r="I153" s="55"/>
      <c r="J153" s="55"/>
      <c r="K153" s="55"/>
      <c r="L153" s="55"/>
      <c r="M153" s="55"/>
      <c r="N153" s="55"/>
      <c r="O153" s="55"/>
    </row>
    <row r="154" spans="1:16" x14ac:dyDescent="0.25">
      <c r="A154" s="56" t="s">
        <v>31</v>
      </c>
      <c r="B154" s="57"/>
      <c r="C154" s="57"/>
      <c r="D154" s="57"/>
      <c r="E154" s="57"/>
      <c r="F154" s="57"/>
      <c r="G154" s="57"/>
      <c r="H154" s="57"/>
      <c r="I154" s="57"/>
      <c r="J154" s="57"/>
      <c r="K154" s="57"/>
      <c r="L154" s="57"/>
      <c r="M154" s="57"/>
      <c r="N154" s="57"/>
      <c r="O154" s="57"/>
    </row>
    <row r="155" spans="1:16" x14ac:dyDescent="0.25">
      <c r="K155" s="77"/>
    </row>
  </sheetData>
  <mergeCells count="159">
    <mergeCell ref="A151:J151"/>
    <mergeCell ref="A152:O152"/>
    <mergeCell ref="A153:O153"/>
    <mergeCell ref="A154:O154"/>
    <mergeCell ref="A46:J46"/>
    <mergeCell ref="O32:O33"/>
    <mergeCell ref="A47:O47"/>
    <mergeCell ref="A48:A49"/>
    <mergeCell ref="B48:B49"/>
    <mergeCell ref="A138:J138"/>
    <mergeCell ref="A124:O124"/>
    <mergeCell ref="A125:A126"/>
    <mergeCell ref="B125:B126"/>
    <mergeCell ref="C125:C126"/>
    <mergeCell ref="D125:D126"/>
    <mergeCell ref="E125:E126"/>
    <mergeCell ref="F125:F126"/>
    <mergeCell ref="G125:J125"/>
    <mergeCell ref="K125:K126"/>
    <mergeCell ref="L125:L126"/>
    <mergeCell ref="M125:M126"/>
    <mergeCell ref="N125:N126"/>
    <mergeCell ref="O125:O126"/>
    <mergeCell ref="A88:J88"/>
    <mergeCell ref="A77:J77"/>
    <mergeCell ref="G62:J62"/>
    <mergeCell ref="G79:J79"/>
    <mergeCell ref="O62:O63"/>
    <mergeCell ref="A78:O78"/>
    <mergeCell ref="A79:A80"/>
    <mergeCell ref="B79:B80"/>
    <mergeCell ref="C79:C80"/>
    <mergeCell ref="D79:D80"/>
    <mergeCell ref="E79:E80"/>
    <mergeCell ref="F79:F80"/>
    <mergeCell ref="K79:K80"/>
    <mergeCell ref="L79:L80"/>
    <mergeCell ref="M79:M80"/>
    <mergeCell ref="N79:N80"/>
    <mergeCell ref="O79:O80"/>
    <mergeCell ref="D14:D15"/>
    <mergeCell ref="E14:E15"/>
    <mergeCell ref="F14:F15"/>
    <mergeCell ref="K14:K15"/>
    <mergeCell ref="M14:M15"/>
    <mergeCell ref="N14:N15"/>
    <mergeCell ref="O14:O15"/>
    <mergeCell ref="A30:O30"/>
    <mergeCell ref="A29:O29"/>
    <mergeCell ref="A31:O31"/>
    <mergeCell ref="A32:A33"/>
    <mergeCell ref="B32:B33"/>
    <mergeCell ref="C32:C33"/>
    <mergeCell ref="D32:D33"/>
    <mergeCell ref="E32:E33"/>
    <mergeCell ref="F32:F33"/>
    <mergeCell ref="K32:K33"/>
    <mergeCell ref="L32:L33"/>
    <mergeCell ref="M32:M33"/>
    <mergeCell ref="N32:N33"/>
    <mergeCell ref="A1:O1"/>
    <mergeCell ref="A2:O2"/>
    <mergeCell ref="F3:F4"/>
    <mergeCell ref="L3:L4"/>
    <mergeCell ref="M3:M4"/>
    <mergeCell ref="O3:O4"/>
    <mergeCell ref="A3:A4"/>
    <mergeCell ref="B3:B4"/>
    <mergeCell ref="C3:C4"/>
    <mergeCell ref="D3:D4"/>
    <mergeCell ref="E3:E4"/>
    <mergeCell ref="N3:N4"/>
    <mergeCell ref="K3:K4"/>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N9:N10"/>
    <mergeCell ref="K9:K10"/>
    <mergeCell ref="G9:J9"/>
    <mergeCell ref="A27:J27"/>
    <mergeCell ref="A13:O13"/>
    <mergeCell ref="A14:A15"/>
    <mergeCell ref="B14:B15"/>
    <mergeCell ref="C14:C15"/>
    <mergeCell ref="C48:C49"/>
    <mergeCell ref="D48:D49"/>
    <mergeCell ref="E48:E49"/>
    <mergeCell ref="F48:F49"/>
    <mergeCell ref="K48:K49"/>
    <mergeCell ref="L48:L49"/>
    <mergeCell ref="M48:M49"/>
    <mergeCell ref="N48:N49"/>
    <mergeCell ref="O48:O49"/>
    <mergeCell ref="A60:J60"/>
    <mergeCell ref="A61:O61"/>
    <mergeCell ref="A62:A63"/>
    <mergeCell ref="B62:B63"/>
    <mergeCell ref="C62:C63"/>
    <mergeCell ref="D62:D63"/>
    <mergeCell ref="E62:E63"/>
    <mergeCell ref="F62:F63"/>
    <mergeCell ref="K62:K63"/>
    <mergeCell ref="L62:L63"/>
    <mergeCell ref="M62:M63"/>
    <mergeCell ref="N62:N63"/>
    <mergeCell ref="A112:J112"/>
    <mergeCell ref="A89:O89"/>
    <mergeCell ref="A90:A91"/>
    <mergeCell ref="B90:B91"/>
    <mergeCell ref="C90:C91"/>
    <mergeCell ref="D90:D91"/>
    <mergeCell ref="E90:E91"/>
    <mergeCell ref="F90:F91"/>
    <mergeCell ref="G90:J90"/>
    <mergeCell ref="K90:K91"/>
    <mergeCell ref="L90:L91"/>
    <mergeCell ref="M90:M91"/>
    <mergeCell ref="N90:N91"/>
    <mergeCell ref="O90:O91"/>
    <mergeCell ref="A123:J123"/>
    <mergeCell ref="A113:O113"/>
    <mergeCell ref="A114:A115"/>
    <mergeCell ref="B114:B115"/>
    <mergeCell ref="C114:C115"/>
    <mergeCell ref="D114:D115"/>
    <mergeCell ref="E114:E115"/>
    <mergeCell ref="F114:F115"/>
    <mergeCell ref="G114:J114"/>
    <mergeCell ref="K114:K115"/>
    <mergeCell ref="L114:L115"/>
    <mergeCell ref="M114:M115"/>
    <mergeCell ref="N114:N115"/>
    <mergeCell ref="O114:O115"/>
    <mergeCell ref="A139:O139"/>
    <mergeCell ref="A140:A141"/>
    <mergeCell ref="B140:B141"/>
    <mergeCell ref="C140:C141"/>
    <mergeCell ref="D140:D141"/>
    <mergeCell ref="E140:E141"/>
    <mergeCell ref="F140:F141"/>
    <mergeCell ref="G140:J140"/>
    <mergeCell ref="K140:K141"/>
    <mergeCell ref="L140:L141"/>
    <mergeCell ref="M140:M141"/>
    <mergeCell ref="N140:N141"/>
    <mergeCell ref="O140:O14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2018-12-11T17:45:59Z</dcterms:modified>
</cp:coreProperties>
</file>